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y Hardy\AppData\Local\Microsoft\Windows\INetCache\Content.Outlook\I91X102P\"/>
    </mc:Choice>
  </mc:AlternateContent>
  <xr:revisionPtr revIDLastSave="0" documentId="13_ncr:8001_{92D164EE-FB1B-4B2C-96DD-3F4EE93B2DAE}" xr6:coauthVersionLast="47" xr6:coauthVersionMax="47" xr10:uidLastSave="{00000000-0000-0000-0000-000000000000}"/>
  <bookViews>
    <workbookView xWindow="1170" yWindow="1170" windowWidth="16515" windowHeight="11385" xr2:uid="{FDED48B8-2769-CB4F-B771-9F05F335A474}"/>
  </bookViews>
  <sheets>
    <sheet name="Question 1" sheetId="10" r:id="rId1"/>
  </sheets>
  <definedNames>
    <definedName name="solver_adj" localSheetId="0" hidden="1">'Question 1'!$G$75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'Question 1'!$I$112</definedName>
    <definedName name="solver_pre" localSheetId="0" hidden="1">0.000001</definedName>
    <definedName name="solver_rbv" localSheetId="0" hidden="1">1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1</definedName>
    <definedName name="solver_val" localSheetId="0" hidden="1">0</definedName>
    <definedName name="solver_ver" localSheetId="0" hidden="1">3</definedName>
    <definedName name="zmbeta">'Question 1'!$G$75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3" i="10" l="1"/>
  <c r="G112" i="10" l="1"/>
  <c r="H81" i="10" l="1"/>
  <c r="H80" i="10"/>
  <c r="H79" i="10"/>
  <c r="H78" i="10"/>
  <c r="H82" i="10"/>
  <c r="G83" i="10"/>
  <c r="G57" i="10"/>
  <c r="G24" i="10"/>
</calcChain>
</file>

<file path=xl/sharedStrings.xml><?xml version="1.0" encoding="utf-8"?>
<sst xmlns="http://schemas.openxmlformats.org/spreadsheetml/2006/main" count="97" uniqueCount="69">
  <si>
    <t>5+</t>
  </si>
  <si>
    <t>Total</t>
  </si>
  <si>
    <t>p-value</t>
  </si>
  <si>
    <t>Test Statistic</t>
  </si>
  <si>
    <t>Degrees of Freedom</t>
  </si>
  <si>
    <t>Conclusion</t>
  </si>
  <si>
    <t>H0</t>
  </si>
  <si>
    <t>H1</t>
  </si>
  <si>
    <t>Calculate the sample mean</t>
  </si>
  <si>
    <t>(a)</t>
  </si>
  <si>
    <t>(i)</t>
  </si>
  <si>
    <t>(ii)</t>
  </si>
  <si>
    <t>Calculate the sample variance</t>
  </si>
  <si>
    <t>(b)</t>
  </si>
  <si>
    <t>(c)</t>
  </si>
  <si>
    <t>(d)</t>
  </si>
  <si>
    <t>(e)</t>
  </si>
  <si>
    <t>Table 1: Geometric Likelihood</t>
  </si>
  <si>
    <t>Complete Table 1.</t>
  </si>
  <si>
    <t>You are given the following sample of claim frequency data from a study of 4,000 Property and Casualty insurance policies.</t>
  </si>
  <si>
    <t>State with reasons which of the (a,b,0) class of distributions might be fitted to these data.</t>
  </si>
  <si>
    <t>(iii)</t>
  </si>
  <si>
    <t>For grader use only</t>
  </si>
  <si>
    <t>NOTE TO CANDIDATES:</t>
  </si>
  <si>
    <r>
      <t xml:space="preserve">This tab </t>
    </r>
    <r>
      <rPr>
        <b/>
        <sz val="14"/>
        <color theme="1"/>
        <rFont val="Times New Roman"/>
        <family val="1"/>
      </rPr>
      <t>will</t>
    </r>
    <r>
      <rPr>
        <sz val="14"/>
        <color theme="1"/>
        <rFont val="Times New Roman"/>
        <family val="1"/>
      </rPr>
      <t xml:space="preserve"> be graded.</t>
    </r>
  </si>
  <si>
    <r>
      <t>Responses to this question in the written answer booklet</t>
    </r>
    <r>
      <rPr>
        <b/>
        <sz val="14"/>
        <color theme="1"/>
        <rFont val="Times New Roman"/>
        <family val="1"/>
      </rPr>
      <t xml:space="preserve"> will not</t>
    </r>
    <r>
      <rPr>
        <sz val="14"/>
        <color theme="1"/>
        <rFont val="Times New Roman"/>
        <family val="1"/>
      </rPr>
      <t xml:space="preserve"> be graded.</t>
    </r>
  </si>
  <si>
    <t xml:space="preserve"> Candidate ID:</t>
  </si>
  <si>
    <r>
      <t xml:space="preserve">Claims, </t>
    </r>
    <r>
      <rPr>
        <b/>
        <i/>
        <sz val="14"/>
        <rFont val="Times New Roman"/>
        <family val="1"/>
      </rPr>
      <t>k</t>
    </r>
  </si>
  <si>
    <r>
      <t>p</t>
    </r>
    <r>
      <rPr>
        <b/>
        <i/>
        <vertAlign val="subscript"/>
        <sz val="14"/>
        <color theme="1"/>
        <rFont val="Times New Roman"/>
        <family val="1"/>
      </rPr>
      <t>k</t>
    </r>
  </si>
  <si>
    <r>
      <t>l</t>
    </r>
    <r>
      <rPr>
        <b/>
        <i/>
        <vertAlign val="subscript"/>
        <sz val="14"/>
        <color theme="1"/>
        <rFont val="Times New Roman"/>
        <family val="1"/>
      </rPr>
      <t>k</t>
    </r>
  </si>
  <si>
    <r>
      <t xml:space="preserve">Determine the MLE of  </t>
    </r>
    <r>
      <rPr>
        <vertAlign val="superscript"/>
        <sz val="14"/>
        <color theme="1"/>
        <rFont val="Times New Roman"/>
        <family val="1"/>
      </rPr>
      <t>z</t>
    </r>
    <r>
      <rPr>
        <i/>
        <sz val="14"/>
        <color theme="1"/>
        <rFont val="Times New Roman"/>
        <family val="1"/>
      </rPr>
      <t>p</t>
    </r>
    <r>
      <rPr>
        <vertAlign val="subscript"/>
        <sz val="14"/>
        <color theme="1"/>
        <rFont val="Times New Roman"/>
        <family val="1"/>
      </rPr>
      <t>0</t>
    </r>
    <r>
      <rPr>
        <sz val="14"/>
        <color theme="1"/>
        <rFont val="Times New Roman"/>
        <family val="1"/>
      </rPr>
      <t>.</t>
    </r>
  </si>
  <si>
    <r>
      <t xml:space="preserve">Number of Policies, </t>
    </r>
    <r>
      <rPr>
        <b/>
        <i/>
        <sz val="14"/>
        <rFont val="Times New Roman"/>
        <family val="1"/>
      </rPr>
      <t>n</t>
    </r>
    <r>
      <rPr>
        <b/>
        <i/>
        <vertAlign val="subscript"/>
        <sz val="14"/>
        <rFont val="Times New Roman"/>
        <family val="1"/>
      </rPr>
      <t>k</t>
    </r>
  </si>
  <si>
    <r>
      <rPr>
        <b/>
        <i/>
        <vertAlign val="superscript"/>
        <sz val="14"/>
        <color theme="1"/>
        <rFont val="Times New Roman"/>
        <family val="1"/>
      </rPr>
      <t>z</t>
    </r>
    <r>
      <rPr>
        <b/>
        <i/>
        <sz val="14"/>
        <color theme="1"/>
        <rFont val="Times New Roman"/>
        <family val="1"/>
      </rPr>
      <t>p</t>
    </r>
    <r>
      <rPr>
        <b/>
        <i/>
        <vertAlign val="subscript"/>
        <sz val="14"/>
        <color theme="1"/>
        <rFont val="Times New Roman"/>
        <family val="1"/>
      </rPr>
      <t>k</t>
    </r>
  </si>
  <si>
    <r>
      <rPr>
        <b/>
        <i/>
        <vertAlign val="superscript"/>
        <sz val="14"/>
        <color theme="1"/>
        <rFont val="Times New Roman"/>
        <family val="1"/>
      </rPr>
      <t>z</t>
    </r>
    <r>
      <rPr>
        <b/>
        <i/>
        <sz val="14"/>
        <color theme="1"/>
        <rFont val="Times New Roman"/>
        <family val="1"/>
      </rPr>
      <t>l</t>
    </r>
    <r>
      <rPr>
        <b/>
        <i/>
        <vertAlign val="subscript"/>
        <sz val="14"/>
        <color theme="1"/>
        <rFont val="Times New Roman"/>
        <family val="1"/>
      </rPr>
      <t>k</t>
    </r>
  </si>
  <si>
    <t>Table 2</t>
  </si>
  <si>
    <t>Goal Seek</t>
  </si>
  <si>
    <t>Set Cell</t>
  </si>
  <si>
    <t>To Value</t>
  </si>
  <si>
    <t>By Changing cell</t>
  </si>
  <si>
    <t>Table 3: ZM Geometric Likelihood</t>
  </si>
  <si>
    <t xml:space="preserve">Next, you fit a zero modified (ZM) geometric distribution to the data using maximum likelihood. </t>
  </si>
  <si>
    <r>
      <t>(</t>
    </r>
    <r>
      <rPr>
        <i/>
        <sz val="14"/>
        <color theme="1"/>
        <rFont val="Times New Roman"/>
        <family val="1"/>
      </rPr>
      <t>2 points</t>
    </r>
    <r>
      <rPr>
        <sz val="14"/>
        <color theme="1"/>
        <rFont val="Times New Roman"/>
        <family val="1"/>
      </rPr>
      <t>)</t>
    </r>
  </si>
  <si>
    <r>
      <t xml:space="preserve">Let </t>
    </r>
    <r>
      <rPr>
        <vertAlign val="superscript"/>
        <sz val="14"/>
        <color theme="1"/>
        <rFont val="Times New Roman"/>
        <family val="1"/>
      </rPr>
      <t>z</t>
    </r>
    <r>
      <rPr>
        <i/>
        <sz val="14"/>
        <color theme="1"/>
        <rFont val="Symbol"/>
        <family val="1"/>
        <charset val="2"/>
      </rPr>
      <t>b</t>
    </r>
    <r>
      <rPr>
        <sz val="14"/>
        <color theme="1"/>
        <rFont val="Times New Roman"/>
        <family val="1"/>
      </rPr>
      <t xml:space="preserve"> denote the </t>
    </r>
    <r>
      <rPr>
        <i/>
        <sz val="14"/>
        <color theme="1"/>
        <rFont val="Symbol"/>
        <family val="1"/>
        <charset val="2"/>
      </rPr>
      <t>b</t>
    </r>
    <r>
      <rPr>
        <sz val="14"/>
        <color theme="1"/>
        <rFont val="Times New Roman"/>
        <family val="1"/>
      </rPr>
      <t xml:space="preserve"> parameter of the ZM geometric distribution, and let </t>
    </r>
    <r>
      <rPr>
        <vertAlign val="superscript"/>
        <sz val="14"/>
        <color theme="1"/>
        <rFont val="Times New Roman"/>
        <family val="1"/>
      </rPr>
      <t>z</t>
    </r>
    <r>
      <rPr>
        <i/>
        <sz val="14"/>
        <color theme="1"/>
        <rFont val="Times New Roman"/>
        <family val="1"/>
      </rPr>
      <t>p</t>
    </r>
    <r>
      <rPr>
        <vertAlign val="subscript"/>
        <sz val="14"/>
        <color theme="1"/>
        <rFont val="Times New Roman"/>
        <family val="1"/>
      </rPr>
      <t>k</t>
    </r>
    <r>
      <rPr>
        <sz val="14"/>
        <color theme="1"/>
        <rFont val="Times New Roman"/>
        <family val="1"/>
      </rPr>
      <t xml:space="preserve"> denote the probability function.</t>
    </r>
  </si>
  <si>
    <r>
      <rPr>
        <b/>
        <vertAlign val="superscript"/>
        <sz val="14"/>
        <color theme="1"/>
        <rFont val="Times New Roman"/>
        <family val="1"/>
      </rPr>
      <t>z</t>
    </r>
    <r>
      <rPr>
        <b/>
        <i/>
        <sz val="14"/>
        <color theme="1"/>
        <rFont val="Times New Roman"/>
        <family val="1"/>
      </rPr>
      <t>l</t>
    </r>
    <r>
      <rPr>
        <i/>
        <sz val="14"/>
        <color theme="1"/>
        <rFont val="Times New Roman"/>
        <family val="1"/>
      </rPr>
      <t>'</t>
    </r>
    <r>
      <rPr>
        <b/>
        <i/>
        <vertAlign val="subscript"/>
        <sz val="14"/>
        <color theme="1"/>
        <rFont val="Times New Roman"/>
        <family val="1"/>
      </rPr>
      <t>k</t>
    </r>
  </si>
  <si>
    <t>Answer:</t>
  </si>
  <si>
    <r>
      <t xml:space="preserve">You should find the ML estimate of  </t>
    </r>
    <r>
      <rPr>
        <vertAlign val="superscript"/>
        <sz val="14"/>
        <color theme="1"/>
        <rFont val="Times New Roman"/>
        <family val="1"/>
      </rPr>
      <t>z</t>
    </r>
    <r>
      <rPr>
        <i/>
        <sz val="14"/>
        <color theme="1"/>
        <rFont val="Symbol"/>
        <family val="1"/>
        <charset val="2"/>
      </rPr>
      <t>b</t>
    </r>
    <r>
      <rPr>
        <sz val="14"/>
        <color theme="1"/>
        <rFont val="Times New Roman"/>
        <family val="1"/>
      </rPr>
      <t xml:space="preserve"> is 0.115 to the nearest 0.001.</t>
    </r>
  </si>
  <si>
    <r>
      <t>(</t>
    </r>
    <r>
      <rPr>
        <i/>
        <sz val="14"/>
        <color theme="1"/>
        <rFont val="Times New Roman"/>
        <family val="1"/>
      </rPr>
      <t>1.5 points</t>
    </r>
    <r>
      <rPr>
        <sz val="14"/>
        <color theme="1"/>
        <rFont val="Times New Roman"/>
        <family val="1"/>
      </rPr>
      <t>)</t>
    </r>
  </si>
  <si>
    <r>
      <t xml:space="preserve">Complete Table 3, using the ML estimates of  </t>
    </r>
    <r>
      <rPr>
        <vertAlign val="superscript"/>
        <sz val="14"/>
        <color theme="1"/>
        <rFont val="Times New Roman"/>
        <family val="1"/>
      </rPr>
      <t>z</t>
    </r>
    <r>
      <rPr>
        <i/>
        <sz val="14"/>
        <color theme="1"/>
        <rFont val="Times New Roman"/>
        <family val="1"/>
      </rPr>
      <t>p</t>
    </r>
    <r>
      <rPr>
        <vertAlign val="subscript"/>
        <sz val="14"/>
        <color theme="1"/>
        <rFont val="Times New Roman"/>
        <family val="1"/>
      </rPr>
      <t>0</t>
    </r>
    <r>
      <rPr>
        <sz val="14"/>
        <color theme="1"/>
        <rFont val="Times New Roman"/>
        <family val="1"/>
      </rPr>
      <t xml:space="preserve"> and </t>
    </r>
    <r>
      <rPr>
        <vertAlign val="superscript"/>
        <sz val="14"/>
        <color theme="1"/>
        <rFont val="Times New Roman"/>
        <family val="1"/>
      </rPr>
      <t>z</t>
    </r>
    <r>
      <rPr>
        <i/>
        <sz val="14"/>
        <color theme="1"/>
        <rFont val="Symbol"/>
        <family val="1"/>
        <charset val="2"/>
      </rPr>
      <t>b</t>
    </r>
    <r>
      <rPr>
        <sz val="14"/>
        <color theme="1"/>
        <rFont val="Times New Roman"/>
        <family val="1"/>
      </rPr>
      <t xml:space="preserve">. </t>
    </r>
  </si>
  <si>
    <t>Determine the maximum log-likelihood for the fitted geometric model</t>
  </si>
  <si>
    <t xml:space="preserve"> </t>
  </si>
  <si>
    <r>
      <t>Question 1 (9</t>
    </r>
    <r>
      <rPr>
        <b/>
        <i/>
        <sz val="14"/>
        <color theme="1"/>
        <rFont val="Times New Roman"/>
        <family val="1"/>
      </rPr>
      <t xml:space="preserve"> points</t>
    </r>
    <r>
      <rPr>
        <b/>
        <sz val="14"/>
        <color theme="1"/>
        <rFont val="Times New Roman"/>
        <family val="1"/>
      </rPr>
      <t>)</t>
    </r>
  </si>
  <si>
    <t>This question has parts (a), (b), (c), (d) and (e).</t>
  </si>
  <si>
    <t xml:space="preserve">This tab is to be used for answering Question 1. </t>
  </si>
  <si>
    <t>You may utilize the columns to the right of the tables for your own calculations.</t>
  </si>
  <si>
    <t>Do not insert any rows or columns into the tables.</t>
  </si>
  <si>
    <r>
      <rPr>
        <i/>
        <vertAlign val="superscript"/>
        <sz val="16"/>
        <color theme="1"/>
        <rFont val="Times New Roman"/>
        <family val="1"/>
      </rPr>
      <t xml:space="preserve">        z</t>
    </r>
    <r>
      <rPr>
        <i/>
        <sz val="16"/>
        <color theme="1"/>
        <rFont val="Symbol"/>
        <family val="1"/>
        <charset val="2"/>
      </rPr>
      <t>b   =</t>
    </r>
  </si>
  <si>
    <t>Use the table below to show your input for Goal Seek.</t>
  </si>
  <si>
    <r>
      <t xml:space="preserve">Use Goal Seek to determine the maximum likelihood estimate of  </t>
    </r>
    <r>
      <rPr>
        <vertAlign val="superscript"/>
        <sz val="14"/>
        <color theme="1"/>
        <rFont val="Times New Roman"/>
        <family val="1"/>
      </rPr>
      <t>z</t>
    </r>
    <r>
      <rPr>
        <i/>
        <sz val="14"/>
        <color theme="1"/>
        <rFont val="Symbol"/>
        <family val="1"/>
        <charset val="2"/>
      </rPr>
      <t>b</t>
    </r>
    <r>
      <rPr>
        <sz val="14"/>
        <color theme="1"/>
        <rFont val="Times New Roman"/>
        <family val="1"/>
      </rPr>
      <t xml:space="preserve"> for the zero modified geometric distribution.</t>
    </r>
  </si>
  <si>
    <t>Enter the requested test information in the boxes below.</t>
  </si>
  <si>
    <t>Perform a likelihood ratio test to compare the fit of the geometric distribution to the ZM Geometric distribution.</t>
  </si>
  <si>
    <r>
      <t>The derivative is evaluated using the value of</t>
    </r>
    <r>
      <rPr>
        <i/>
        <sz val="14"/>
        <color theme="1"/>
        <rFont val="Times New Roman"/>
        <family val="1"/>
      </rPr>
      <t xml:space="preserve"> </t>
    </r>
    <r>
      <rPr>
        <vertAlign val="superscript"/>
        <sz val="14"/>
        <color theme="1"/>
        <rFont val="Times New Roman"/>
        <family val="1"/>
      </rPr>
      <t>z</t>
    </r>
    <r>
      <rPr>
        <i/>
        <sz val="14"/>
        <color theme="1"/>
        <rFont val="Symbol"/>
        <family val="1"/>
        <charset val="2"/>
      </rPr>
      <t>b</t>
    </r>
    <r>
      <rPr>
        <sz val="14"/>
        <color theme="1"/>
        <rFont val="Times New Roman"/>
        <family val="1"/>
      </rPr>
      <t xml:space="preserve"> given at the top of the table.</t>
    </r>
  </si>
  <si>
    <t>mean of the sample, as calculated in (a)(i) above.</t>
  </si>
  <si>
    <r>
      <t xml:space="preserve">In Table 1 below,  </t>
    </r>
    <r>
      <rPr>
        <i/>
        <sz val="14"/>
        <color theme="1"/>
        <rFont val="Times New Roman"/>
        <family val="1"/>
      </rPr>
      <t>p</t>
    </r>
    <r>
      <rPr>
        <i/>
        <vertAlign val="subscript"/>
        <sz val="14"/>
        <color theme="1"/>
        <rFont val="Times New Roman"/>
        <family val="1"/>
      </rPr>
      <t>k</t>
    </r>
    <r>
      <rPr>
        <sz val="14"/>
        <color theme="1"/>
        <rFont val="Times New Roman"/>
        <family val="1"/>
      </rPr>
      <t xml:space="preserve"> denotes  Pr[</t>
    </r>
    <r>
      <rPr>
        <i/>
        <sz val="14"/>
        <color theme="1"/>
        <rFont val="Times New Roman"/>
        <family val="1"/>
      </rPr>
      <t>N</t>
    </r>
    <r>
      <rPr>
        <sz val="14"/>
        <color theme="1"/>
        <rFont val="Times New Roman"/>
        <family val="1"/>
      </rPr>
      <t>=</t>
    </r>
    <r>
      <rPr>
        <i/>
        <sz val="14"/>
        <color theme="1"/>
        <rFont val="Times New Roman"/>
        <family val="1"/>
      </rPr>
      <t>k</t>
    </r>
    <r>
      <rPr>
        <sz val="14"/>
        <color theme="1"/>
        <rFont val="Times New Roman"/>
        <family val="1"/>
      </rPr>
      <t xml:space="preserve">] ,  where </t>
    </r>
    <r>
      <rPr>
        <i/>
        <sz val="14"/>
        <color theme="1"/>
        <rFont val="Times New Roman"/>
        <family val="1"/>
      </rPr>
      <t>N</t>
    </r>
    <r>
      <rPr>
        <sz val="14"/>
        <color theme="1"/>
        <rFont val="Times New Roman"/>
        <family val="1"/>
      </rPr>
      <t xml:space="preserve"> is the claim frequency random variable, and </t>
    </r>
    <r>
      <rPr>
        <i/>
        <sz val="14"/>
        <color theme="1"/>
        <rFont val="Times New Roman"/>
        <family val="1"/>
      </rPr>
      <t>l</t>
    </r>
    <r>
      <rPr>
        <i/>
        <vertAlign val="subscript"/>
        <sz val="14"/>
        <color theme="1"/>
        <rFont val="Times New Roman"/>
        <family val="1"/>
      </rPr>
      <t>k</t>
    </r>
    <r>
      <rPr>
        <sz val="14"/>
        <color theme="1"/>
        <rFont val="Times New Roman"/>
        <family val="1"/>
      </rPr>
      <t xml:space="preserve"> denotes the contribution to the </t>
    </r>
  </si>
  <si>
    <r>
      <t>log-likelihood from the contracts with</t>
    </r>
    <r>
      <rPr>
        <i/>
        <sz val="14"/>
        <color theme="1"/>
        <rFont val="Times New Roman"/>
        <family val="1"/>
      </rPr>
      <t xml:space="preserve"> k </t>
    </r>
    <r>
      <rPr>
        <sz val="14"/>
        <color theme="1"/>
        <rFont val="Times New Roman"/>
        <family val="1"/>
      </rPr>
      <t xml:space="preserve">claims, asuming that </t>
    </r>
    <r>
      <rPr>
        <i/>
        <sz val="14"/>
        <color theme="1"/>
        <rFont val="Times New Roman"/>
        <family val="1"/>
      </rPr>
      <t>N</t>
    </r>
    <r>
      <rPr>
        <sz val="14"/>
        <color theme="1"/>
        <rFont val="Times New Roman"/>
        <family val="1"/>
      </rPr>
      <t xml:space="preserve"> follows the geometric distribution, fitted by maximum likelihood.</t>
    </r>
  </si>
  <si>
    <t>geometric distribution.</t>
  </si>
  <si>
    <r>
      <t xml:space="preserve">You first fit the data to a geometric distribution with parameter </t>
    </r>
    <r>
      <rPr>
        <i/>
        <sz val="14"/>
        <color theme="1"/>
        <rFont val="Symbol"/>
        <family val="1"/>
        <charset val="2"/>
      </rPr>
      <t>b</t>
    </r>
    <r>
      <rPr>
        <sz val="14"/>
        <color theme="1"/>
        <rFont val="Times New Roman"/>
        <family val="1"/>
      </rPr>
      <t xml:space="preserve">. You are given that the maximum likelihood estimate of </t>
    </r>
    <r>
      <rPr>
        <i/>
        <sz val="14"/>
        <color theme="1"/>
        <rFont val="Symbol"/>
        <family val="1"/>
        <charset val="2"/>
      </rPr>
      <t>b</t>
    </r>
    <r>
      <rPr>
        <sz val="14"/>
        <color theme="1"/>
        <rFont val="Times New Roman"/>
        <family val="1"/>
      </rPr>
      <t xml:space="preserve"> is the</t>
    </r>
  </si>
  <si>
    <r>
      <t xml:space="preserve">You should find that the maximum log-likelihood is </t>
    </r>
    <r>
      <rPr>
        <sz val="14"/>
        <color theme="1"/>
        <rFont val="Aptos Narrow"/>
        <family val="2"/>
      </rPr>
      <t>–</t>
    </r>
    <r>
      <rPr>
        <sz val="14"/>
        <color theme="1"/>
        <rFont val="Times New Roman"/>
        <family val="1"/>
      </rPr>
      <t>1820 to the nearest 10.</t>
    </r>
  </si>
  <si>
    <r>
      <t xml:space="preserve">In Table 3,  </t>
    </r>
    <r>
      <rPr>
        <vertAlign val="superscript"/>
        <sz val="14"/>
        <color theme="1"/>
        <rFont val="Times New Roman"/>
        <family val="1"/>
      </rPr>
      <t>z</t>
    </r>
    <r>
      <rPr>
        <i/>
        <sz val="14"/>
        <color theme="1"/>
        <rFont val="Times New Roman"/>
        <family val="1"/>
      </rPr>
      <t>l</t>
    </r>
    <r>
      <rPr>
        <i/>
        <vertAlign val="subscript"/>
        <sz val="14"/>
        <color theme="1"/>
        <rFont val="Times New Roman"/>
        <family val="1"/>
      </rPr>
      <t>k</t>
    </r>
    <r>
      <rPr>
        <vertAlign val="subscript"/>
        <sz val="14"/>
        <color theme="1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 xml:space="preserve">denotes the contribution to the log-likelihood from the contracts with </t>
    </r>
    <r>
      <rPr>
        <i/>
        <sz val="14"/>
        <color theme="1"/>
        <rFont val="Times New Roman"/>
        <family val="1"/>
      </rPr>
      <t>k</t>
    </r>
    <r>
      <rPr>
        <sz val="14"/>
        <color theme="1"/>
        <rFont val="Times New Roman"/>
        <family val="1"/>
      </rPr>
      <t xml:space="preserve"> claims assuming that </t>
    </r>
    <r>
      <rPr>
        <i/>
        <sz val="14"/>
        <color theme="1"/>
        <rFont val="Times New Roman"/>
        <family val="1"/>
      </rPr>
      <t>N</t>
    </r>
    <r>
      <rPr>
        <sz val="14"/>
        <color theme="1"/>
        <rFont val="Times New Roman"/>
        <family val="1"/>
      </rPr>
      <t xml:space="preserve"> follows the ZM</t>
    </r>
  </si>
  <si>
    <r>
      <t xml:space="preserve">In Table 2 below, </t>
    </r>
    <r>
      <rPr>
        <vertAlign val="superscript"/>
        <sz val="14"/>
        <color theme="1"/>
        <rFont val="Times New Roman"/>
        <family val="1"/>
      </rPr>
      <t>z</t>
    </r>
    <r>
      <rPr>
        <i/>
        <sz val="14"/>
        <color theme="1"/>
        <rFont val="Times New Roman"/>
        <family val="1"/>
      </rPr>
      <t>l'</t>
    </r>
    <r>
      <rPr>
        <i/>
        <vertAlign val="subscript"/>
        <sz val="14"/>
        <color theme="1"/>
        <rFont val="Times New Roman"/>
        <family val="1"/>
      </rPr>
      <t>k</t>
    </r>
    <r>
      <rPr>
        <vertAlign val="subscript"/>
        <sz val="14"/>
        <color theme="1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 xml:space="preserve">denotes the derivative with respect to </t>
    </r>
    <r>
      <rPr>
        <vertAlign val="superscript"/>
        <sz val="14"/>
        <color theme="1"/>
        <rFont val="Times New Roman"/>
        <family val="1"/>
      </rPr>
      <t>z</t>
    </r>
    <r>
      <rPr>
        <i/>
        <sz val="14"/>
        <color theme="1"/>
        <rFont val="Symbol"/>
        <family val="1"/>
        <charset val="2"/>
      </rPr>
      <t>b</t>
    </r>
    <r>
      <rPr>
        <sz val="14"/>
        <color theme="1"/>
        <rFont val="Times New Roman"/>
        <family val="1"/>
      </rPr>
      <t xml:space="preserve">  of the contribution to the log-likelihood from contracts with </t>
    </r>
    <r>
      <rPr>
        <i/>
        <sz val="14"/>
        <color theme="1"/>
        <rFont val="Times New Roman"/>
        <family val="1"/>
      </rPr>
      <t>k</t>
    </r>
    <r>
      <rPr>
        <sz val="14"/>
        <color theme="1"/>
        <rFont val="Times New Roman"/>
        <family val="1"/>
      </rPr>
      <t xml:space="preserve"> claims.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</si>
</sst>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(* #,##0.00_);_(* \(#,##0.00\);_(* &quot;-&quot;??_);_(@_)"/>
    <numFmt numFmtId="165" formatCode="_-* #,##0_-;\-* #,##0_-;_-* &quot;-&quot;??_-;_-@_-"/>
    <numFmt numFmtId="166" formatCode="_(* #,##0.00000_);_(* \(#,##0.00000\);_(* &quot;-&quot;??_);_(@_)"/>
    <numFmt numFmtId="167" formatCode="0.000000"/>
    <numFmt numFmtId="168" formatCode="0.00000"/>
    <numFmt numFmtId="169" formatCode="0.000"/>
    <numFmt numFmtId="170" formatCode="#,##0_ ;\-#,##0\ "/>
    <numFmt numFmtId="171" formatCode="#,##0.00_ ;\-#,##0.00\ "/>
    <numFmt numFmtId="172" formatCode="0.000%"/>
    <numFmt numFmtId="173" formatCode="0.0000"/>
  </numFmts>
  <fonts count="28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Aptos Narrow"/>
      <family val="2"/>
      <scheme val="minor"/>
    </font>
    <font>
      <sz val="14"/>
      <color theme="1"/>
      <name val="Times New Roman"/>
      <family val="1"/>
    </font>
    <font>
      <b/>
      <i/>
      <sz val="14"/>
      <color theme="1"/>
      <name val="Times New Roman"/>
      <family val="1"/>
    </font>
    <font>
      <sz val="14"/>
      <name val="Times New Roman"/>
      <family val="1"/>
    </font>
    <font>
      <i/>
      <sz val="14"/>
      <color theme="1"/>
      <name val="Times New Roman"/>
      <family val="1"/>
    </font>
    <font>
      <i/>
      <sz val="14"/>
      <color theme="1"/>
      <name val="Symbol"/>
      <family val="1"/>
      <charset val="2"/>
    </font>
    <font>
      <i/>
      <vertAlign val="subscript"/>
      <sz val="14"/>
      <color theme="1"/>
      <name val="Times New Roman"/>
      <family val="1"/>
    </font>
    <font>
      <b/>
      <sz val="14"/>
      <name val="Times New Roman"/>
      <family val="1"/>
    </font>
    <font>
      <b/>
      <i/>
      <sz val="14"/>
      <name val="Times New Roman"/>
      <family val="1"/>
    </font>
    <font>
      <b/>
      <i/>
      <vertAlign val="subscript"/>
      <sz val="14"/>
      <name val="Times New Roman"/>
      <family val="1"/>
    </font>
    <font>
      <b/>
      <i/>
      <vertAlign val="subscript"/>
      <sz val="14"/>
      <color theme="1"/>
      <name val="Times New Roman"/>
      <family val="1"/>
    </font>
    <font>
      <vertAlign val="superscript"/>
      <sz val="14"/>
      <color theme="1"/>
      <name val="Times New Roman"/>
      <family val="1"/>
    </font>
    <font>
      <sz val="14"/>
      <color rgb="FFFF0000"/>
      <name val="Times New Roman"/>
      <family val="1"/>
    </font>
    <font>
      <vertAlign val="subscript"/>
      <sz val="14"/>
      <color theme="1"/>
      <name val="Times New Roman"/>
      <family val="1"/>
    </font>
    <font>
      <b/>
      <i/>
      <vertAlign val="superscript"/>
      <sz val="14"/>
      <color theme="1"/>
      <name val="Times New Roman"/>
      <family val="1"/>
    </font>
    <font>
      <i/>
      <sz val="16"/>
      <color theme="1"/>
      <name val="Symbol"/>
      <family val="1"/>
      <charset val="2"/>
    </font>
    <font>
      <b/>
      <sz val="16"/>
      <color theme="1"/>
      <name val="Aptos Narrow"/>
      <family val="2"/>
      <scheme val="minor"/>
    </font>
    <font>
      <i/>
      <vertAlign val="superscript"/>
      <sz val="16"/>
      <color theme="1"/>
      <name val="Times New Roman"/>
      <family val="1"/>
    </font>
    <font>
      <b/>
      <vertAlign val="superscript"/>
      <sz val="14"/>
      <color theme="1"/>
      <name val="Times New Roman"/>
      <family val="1"/>
    </font>
    <font>
      <b/>
      <i/>
      <sz val="14"/>
      <color theme="1"/>
      <name val="Aptos Narrow"/>
      <family val="2"/>
      <scheme val="minor"/>
    </font>
    <font>
      <b/>
      <i/>
      <sz val="14"/>
      <color rgb="FFFF0000"/>
      <name val="Aptos Narrow"/>
      <family val="2"/>
      <scheme val="minor"/>
    </font>
    <font>
      <b/>
      <i/>
      <sz val="14"/>
      <color rgb="FF0070C0"/>
      <name val="Aptos Narrow"/>
      <family val="2"/>
      <scheme val="minor"/>
    </font>
    <font>
      <sz val="14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166" fontId="2" fillId="0" borderId="0" xfId="0" applyNumberFormat="1" applyFont="1" applyAlignment="1">
      <alignment vertical="top" wrapText="1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/>
    <xf numFmtId="0" fontId="9" fillId="0" borderId="0" xfId="0" applyFont="1"/>
    <xf numFmtId="166" fontId="6" fillId="0" borderId="0" xfId="0" applyNumberFormat="1" applyFont="1"/>
    <xf numFmtId="0" fontId="4" fillId="0" borderId="0" xfId="0" applyFont="1"/>
    <xf numFmtId="0" fontId="6" fillId="0" borderId="1" xfId="0" applyFont="1" applyBorder="1"/>
    <xf numFmtId="0" fontId="2" fillId="3" borderId="0" xfId="0" applyFont="1" applyFill="1"/>
    <xf numFmtId="0" fontId="6" fillId="3" borderId="0" xfId="0" applyFont="1" applyFill="1"/>
    <xf numFmtId="0" fontId="6" fillId="0" borderId="0" xfId="0" applyFont="1" applyAlignment="1">
      <alignment vertical="top"/>
    </xf>
    <xf numFmtId="0" fontId="6" fillId="3" borderId="0" xfId="0" applyFont="1" applyFill="1" applyAlignment="1">
      <alignment vertical="top"/>
    </xf>
    <xf numFmtId="0" fontId="7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9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10" fontId="6" fillId="0" borderId="0" xfId="2" applyNumberFormat="1" applyFont="1" applyFill="1" applyBorder="1" applyAlignment="1">
      <alignment horizontal="center"/>
    </xf>
    <xf numFmtId="0" fontId="17" fillId="0" borderId="0" xfId="0" applyFont="1"/>
    <xf numFmtId="166" fontId="17" fillId="0" borderId="0" xfId="0" applyNumberFormat="1" applyFont="1" applyAlignment="1">
      <alignment vertical="top" wrapText="1"/>
    </xf>
    <xf numFmtId="166" fontId="6" fillId="0" borderId="0" xfId="0" applyNumberFormat="1" applyFont="1" applyAlignment="1">
      <alignment vertical="top" wrapText="1"/>
    </xf>
    <xf numFmtId="166" fontId="6" fillId="3" borderId="0" xfId="0" applyNumberFormat="1" applyFont="1" applyFill="1" applyAlignment="1">
      <alignment vertical="top" wrapText="1"/>
    </xf>
    <xf numFmtId="0" fontId="6" fillId="3" borderId="0" xfId="0" applyFont="1" applyFill="1" applyAlignment="1">
      <alignment horizontal="left"/>
    </xf>
    <xf numFmtId="10" fontId="6" fillId="3" borderId="0" xfId="2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172" fontId="21" fillId="0" borderId="0" xfId="0" applyNumberFormat="1" applyFont="1"/>
    <xf numFmtId="0" fontId="8" fillId="3" borderId="0" xfId="0" applyFont="1" applyFill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168" fontId="6" fillId="0" borderId="1" xfId="0" applyNumberFormat="1" applyFont="1" applyBorder="1"/>
    <xf numFmtId="49" fontId="24" fillId="4" borderId="2" xfId="0" applyNumberFormat="1" applyFont="1" applyFill="1" applyBorder="1" applyAlignment="1">
      <alignment horizontal="left" vertical="center"/>
    </xf>
    <xf numFmtId="49" fontId="24" fillId="4" borderId="0" xfId="0" applyNumberFormat="1" applyFont="1" applyFill="1" applyAlignment="1">
      <alignment horizontal="left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6" fillId="3" borderId="0" xfId="0" applyFont="1" applyFill="1" applyAlignment="1">
      <alignment horizontal="center"/>
    </xf>
    <xf numFmtId="166" fontId="6" fillId="3" borderId="0" xfId="0" applyNumberFormat="1" applyFont="1" applyFill="1"/>
    <xf numFmtId="0" fontId="4" fillId="3" borderId="0" xfId="0" applyFont="1" applyFill="1" applyAlignment="1">
      <alignment horizontal="center"/>
    </xf>
    <xf numFmtId="1" fontId="4" fillId="3" borderId="0" xfId="1" applyNumberFormat="1" applyFont="1" applyFill="1" applyBorder="1" applyAlignment="1">
      <alignment horizontal="center"/>
    </xf>
    <xf numFmtId="164" fontId="6" fillId="3" borderId="0" xfId="0" applyNumberFormat="1" applyFont="1" applyFill="1" applyAlignment="1">
      <alignment horizontal="center"/>
    </xf>
    <xf numFmtId="165" fontId="6" fillId="3" borderId="0" xfId="0" applyNumberFormat="1" applyFont="1" applyFill="1" applyAlignment="1">
      <alignment horizontal="center"/>
    </xf>
    <xf numFmtId="169" fontId="6" fillId="3" borderId="0" xfId="0" applyNumberFormat="1" applyFont="1" applyFill="1" applyAlignment="1">
      <alignment horizontal="center"/>
    </xf>
    <xf numFmtId="0" fontId="4" fillId="3" borderId="0" xfId="0" applyFont="1" applyFill="1"/>
    <xf numFmtId="3" fontId="4" fillId="3" borderId="0" xfId="1" applyNumberFormat="1" applyFont="1" applyFill="1" applyBorder="1" applyAlignment="1">
      <alignment horizontal="center"/>
    </xf>
    <xf numFmtId="169" fontId="4" fillId="3" borderId="0" xfId="0" applyNumberFormat="1" applyFont="1" applyFill="1" applyAlignment="1">
      <alignment horizontal="right" vertical="top" wrapText="1"/>
    </xf>
    <xf numFmtId="0" fontId="12" fillId="3" borderId="5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2" fontId="6" fillId="0" borderId="0" xfId="0" applyNumberFormat="1" applyFont="1" applyAlignment="1">
      <alignment horizontal="center"/>
    </xf>
    <xf numFmtId="3" fontId="4" fillId="3" borderId="11" xfId="1" applyNumberFormat="1" applyFont="1" applyFill="1" applyBorder="1" applyAlignment="1">
      <alignment horizontal="center"/>
    </xf>
    <xf numFmtId="0" fontId="20" fillId="3" borderId="5" xfId="0" applyFont="1" applyFill="1" applyBorder="1" applyAlignment="1">
      <alignment horizontal="center"/>
    </xf>
    <xf numFmtId="0" fontId="6" fillId="3" borderId="7" xfId="0" applyFont="1" applyFill="1" applyBorder="1"/>
    <xf numFmtId="167" fontId="6" fillId="0" borderId="1" xfId="0" applyNumberFormat="1" applyFont="1" applyBorder="1"/>
    <xf numFmtId="0" fontId="12" fillId="3" borderId="5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2" fillId="0" borderId="0" xfId="0" applyFont="1" applyAlignment="1">
      <alignment vertical="top"/>
    </xf>
    <xf numFmtId="169" fontId="2" fillId="0" borderId="0" xfId="0" applyNumberFormat="1" applyFont="1"/>
    <xf numFmtId="2" fontId="6" fillId="0" borderId="1" xfId="0" applyNumberFormat="1" applyFont="1" applyBorder="1"/>
    <xf numFmtId="169" fontId="6" fillId="0" borderId="0" xfId="0" applyNumberFormat="1" applyFont="1" applyAlignment="1">
      <alignment horizontal="right" vertical="top" wrapText="1"/>
    </xf>
    <xf numFmtId="171" fontId="4" fillId="0" borderId="11" xfId="1" applyNumberFormat="1" applyFont="1" applyFill="1" applyBorder="1" applyAlignment="1">
      <alignment horizontal="center"/>
    </xf>
    <xf numFmtId="168" fontId="4" fillId="0" borderId="0" xfId="1" applyNumberFormat="1" applyFont="1" applyFill="1" applyBorder="1" applyAlignment="1">
      <alignment horizontal="center"/>
    </xf>
    <xf numFmtId="171" fontId="4" fillId="0" borderId="0" xfId="1" applyNumberFormat="1" applyFont="1" applyFill="1" applyBorder="1" applyAlignment="1">
      <alignment horizontal="center"/>
    </xf>
    <xf numFmtId="49" fontId="25" fillId="4" borderId="0" xfId="0" applyNumberFormat="1" applyFont="1" applyFill="1" applyAlignment="1">
      <alignment horizontal="left" vertical="center"/>
    </xf>
    <xf numFmtId="0" fontId="25" fillId="4" borderId="0" xfId="0" applyFont="1" applyFill="1" applyAlignment="1">
      <alignment horizontal="left" vertical="center"/>
    </xf>
    <xf numFmtId="1" fontId="25" fillId="4" borderId="0" xfId="0" applyNumberFormat="1" applyFont="1" applyFill="1" applyAlignment="1">
      <alignment horizontal="left" vertical="center"/>
    </xf>
    <xf numFmtId="49" fontId="26" fillId="4" borderId="3" xfId="0" applyNumberFormat="1" applyFont="1" applyFill="1" applyBorder="1" applyAlignment="1">
      <alignment horizontal="left" vertical="center"/>
    </xf>
    <xf numFmtId="0" fontId="26" fillId="4" borderId="3" xfId="0" applyFont="1" applyFill="1" applyBorder="1" applyAlignment="1">
      <alignment horizontal="left" vertical="center"/>
    </xf>
    <xf numFmtId="1" fontId="26" fillId="4" borderId="3" xfId="0" applyNumberFormat="1" applyFont="1" applyFill="1" applyBorder="1" applyAlignment="1">
      <alignment horizontal="left" vertical="center"/>
    </xf>
    <xf numFmtId="49" fontId="26" fillId="4" borderId="4" xfId="0" applyNumberFormat="1" applyFont="1" applyFill="1" applyBorder="1" applyAlignment="1">
      <alignment horizontal="left" vertical="center"/>
    </xf>
    <xf numFmtId="0" fontId="6" fillId="3" borderId="16" xfId="0" applyFont="1" applyFill="1" applyBorder="1"/>
    <xf numFmtId="0" fontId="6" fillId="0" borderId="17" xfId="0" applyFont="1" applyBorder="1" applyAlignment="1">
      <alignment horizontal="center"/>
    </xf>
    <xf numFmtId="0" fontId="6" fillId="3" borderId="18" xfId="0" applyFont="1" applyFill="1" applyBorder="1"/>
    <xf numFmtId="2" fontId="6" fillId="0" borderId="19" xfId="0" applyNumberFormat="1" applyFont="1" applyBorder="1" applyAlignment="1">
      <alignment horizontal="center"/>
    </xf>
    <xf numFmtId="0" fontId="6" fillId="3" borderId="20" xfId="0" applyFont="1" applyFill="1" applyBorder="1" applyAlignment="1">
      <alignment horizontal="left"/>
    </xf>
    <xf numFmtId="0" fontId="6" fillId="0" borderId="21" xfId="0" applyFont="1" applyBorder="1" applyAlignment="1">
      <alignment horizontal="center"/>
    </xf>
    <xf numFmtId="1" fontId="4" fillId="3" borderId="11" xfId="1" applyNumberFormat="1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1" fontId="6" fillId="3" borderId="17" xfId="1" applyNumberFormat="1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/>
    </xf>
    <xf numFmtId="1" fontId="6" fillId="3" borderId="19" xfId="1" applyNumberFormat="1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/>
    </xf>
    <xf numFmtId="1" fontId="6" fillId="3" borderId="21" xfId="1" applyNumberFormat="1" applyFont="1" applyFill="1" applyBorder="1" applyAlignment="1">
      <alignment horizontal="center"/>
    </xf>
    <xf numFmtId="170" fontId="6" fillId="3" borderId="17" xfId="1" applyNumberFormat="1" applyFont="1" applyFill="1" applyBorder="1" applyAlignment="1">
      <alignment horizontal="center"/>
    </xf>
    <xf numFmtId="170" fontId="6" fillId="3" borderId="19" xfId="1" applyNumberFormat="1" applyFont="1" applyFill="1" applyBorder="1" applyAlignment="1">
      <alignment horizontal="center"/>
    </xf>
    <xf numFmtId="170" fontId="6" fillId="3" borderId="21" xfId="1" applyNumberFormat="1" applyFont="1" applyFill="1" applyBorder="1" applyAlignment="1">
      <alignment horizontal="center"/>
    </xf>
    <xf numFmtId="170" fontId="6" fillId="3" borderId="22" xfId="1" applyNumberFormat="1" applyFont="1" applyFill="1" applyBorder="1" applyAlignment="1">
      <alignment horizontal="center"/>
    </xf>
    <xf numFmtId="168" fontId="6" fillId="0" borderId="18" xfId="0" applyNumberFormat="1" applyFont="1" applyBorder="1" applyAlignment="1">
      <alignment horizontal="center"/>
    </xf>
    <xf numFmtId="0" fontId="6" fillId="3" borderId="23" xfId="0" applyFont="1" applyFill="1" applyBorder="1" applyAlignment="1">
      <alignment horizontal="center"/>
    </xf>
    <xf numFmtId="170" fontId="6" fillId="3" borderId="24" xfId="1" applyNumberFormat="1" applyFont="1" applyFill="1" applyBorder="1" applyAlignment="1">
      <alignment horizontal="center"/>
    </xf>
    <xf numFmtId="168" fontId="6" fillId="0" borderId="23" xfId="0" applyNumberFormat="1" applyFont="1" applyBorder="1" applyAlignment="1">
      <alignment horizontal="center"/>
    </xf>
    <xf numFmtId="2" fontId="6" fillId="0" borderId="25" xfId="0" applyNumberFormat="1" applyFont="1" applyBorder="1" applyAlignment="1">
      <alignment horizontal="center"/>
    </xf>
    <xf numFmtId="0" fontId="12" fillId="3" borderId="27" xfId="0" applyFont="1" applyFill="1" applyBorder="1" applyAlignment="1">
      <alignment horizontal="center"/>
    </xf>
    <xf numFmtId="0" fontId="12" fillId="3" borderId="28" xfId="0" applyFont="1" applyFill="1" applyBorder="1" applyAlignment="1">
      <alignment horizontal="center"/>
    </xf>
    <xf numFmtId="0" fontId="7" fillId="3" borderId="27" xfId="0" applyFont="1" applyFill="1" applyBorder="1" applyAlignment="1">
      <alignment horizontal="center"/>
    </xf>
    <xf numFmtId="0" fontId="7" fillId="3" borderId="28" xfId="0" applyFont="1" applyFill="1" applyBorder="1" applyAlignment="1">
      <alignment horizontal="center"/>
    </xf>
    <xf numFmtId="0" fontId="6" fillId="3" borderId="29" xfId="0" applyFont="1" applyFill="1" applyBorder="1" applyAlignment="1">
      <alignment horizontal="center"/>
    </xf>
    <xf numFmtId="170" fontId="6" fillId="3" borderId="30" xfId="1" applyNumberFormat="1" applyFont="1" applyFill="1" applyBorder="1" applyAlignment="1">
      <alignment horizontal="center"/>
    </xf>
    <xf numFmtId="168" fontId="6" fillId="0" borderId="29" xfId="0" applyNumberFormat="1" applyFont="1" applyBorder="1" applyAlignment="1">
      <alignment horizontal="center"/>
    </xf>
    <xf numFmtId="2" fontId="6" fillId="0" borderId="31" xfId="0" applyNumberFormat="1" applyFont="1" applyBorder="1" applyAlignment="1">
      <alignment horizontal="center"/>
    </xf>
    <xf numFmtId="0" fontId="4" fillId="3" borderId="27" xfId="0" applyFont="1" applyFill="1" applyBorder="1" applyAlignment="1">
      <alignment horizontal="center"/>
    </xf>
    <xf numFmtId="3" fontId="4" fillId="3" borderId="28" xfId="1" applyNumberFormat="1" applyFont="1" applyFill="1" applyBorder="1" applyAlignment="1">
      <alignment horizontal="center"/>
    </xf>
    <xf numFmtId="1" fontId="4" fillId="0" borderId="27" xfId="0" applyNumberFormat="1" applyFont="1" applyBorder="1" applyAlignment="1">
      <alignment horizontal="center"/>
    </xf>
    <xf numFmtId="2" fontId="4" fillId="0" borderId="28" xfId="0" applyNumberFormat="1" applyFont="1" applyBorder="1" applyAlignment="1">
      <alignment horizontal="center"/>
    </xf>
    <xf numFmtId="0" fontId="4" fillId="3" borderId="33" xfId="0" applyFont="1" applyFill="1" applyBorder="1" applyAlignment="1">
      <alignment horizontal="center"/>
    </xf>
    <xf numFmtId="170" fontId="6" fillId="3" borderId="15" xfId="1" applyNumberFormat="1" applyFont="1" applyFill="1" applyBorder="1" applyAlignment="1">
      <alignment horizontal="center" vertical="center"/>
    </xf>
    <xf numFmtId="0" fontId="12" fillId="3" borderId="32" xfId="0" applyFont="1" applyFill="1" applyBorder="1" applyAlignment="1">
      <alignment horizontal="center"/>
    </xf>
    <xf numFmtId="3" fontId="4" fillId="3" borderId="32" xfId="1" applyNumberFormat="1" applyFont="1" applyFill="1" applyBorder="1" applyAlignment="1">
      <alignment horizontal="center"/>
    </xf>
    <xf numFmtId="2" fontId="4" fillId="3" borderId="28" xfId="0" applyNumberFormat="1" applyFont="1" applyFill="1" applyBorder="1" applyAlignment="1">
      <alignment horizontal="right" vertical="top" wrapText="1"/>
    </xf>
    <xf numFmtId="0" fontId="6" fillId="3" borderId="16" xfId="0" applyFont="1" applyFill="1" applyBorder="1" applyAlignment="1">
      <alignment horizontal="center" vertical="center"/>
    </xf>
    <xf numFmtId="170" fontId="6" fillId="3" borderId="34" xfId="1" applyNumberFormat="1" applyFont="1" applyFill="1" applyBorder="1" applyAlignment="1">
      <alignment horizontal="center" vertical="center"/>
    </xf>
    <xf numFmtId="2" fontId="6" fillId="3" borderId="17" xfId="0" applyNumberFormat="1" applyFont="1" applyFill="1" applyBorder="1" applyAlignment="1">
      <alignment horizontal="right" vertical="center" wrapText="1"/>
    </xf>
    <xf numFmtId="0" fontId="6" fillId="3" borderId="18" xfId="0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right" vertical="center" wrapText="1"/>
    </xf>
    <xf numFmtId="0" fontId="6" fillId="3" borderId="20" xfId="0" applyFont="1" applyFill="1" applyBorder="1" applyAlignment="1">
      <alignment horizontal="center" vertical="center"/>
    </xf>
    <xf numFmtId="170" fontId="6" fillId="3" borderId="35" xfId="1" applyNumberFormat="1" applyFont="1" applyFill="1" applyBorder="1" applyAlignment="1">
      <alignment horizontal="center" vertical="center"/>
    </xf>
    <xf numFmtId="2" fontId="6" fillId="3" borderId="21" xfId="0" applyNumberFormat="1" applyFont="1" applyFill="1" applyBorder="1" applyAlignment="1">
      <alignment horizontal="right" vertical="center" wrapText="1"/>
    </xf>
    <xf numFmtId="0" fontId="9" fillId="3" borderId="36" xfId="0" applyFont="1" applyFill="1" applyBorder="1" applyAlignment="1">
      <alignment horizontal="center" vertical="center"/>
    </xf>
    <xf numFmtId="0" fontId="9" fillId="3" borderId="37" xfId="0" applyFont="1" applyFill="1" applyBorder="1" applyAlignment="1">
      <alignment horizontal="center" vertical="center"/>
    </xf>
    <xf numFmtId="0" fontId="6" fillId="3" borderId="36" xfId="0" applyFont="1" applyFill="1" applyBorder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 wrapText="1"/>
    </xf>
    <xf numFmtId="4" fontId="6" fillId="0" borderId="17" xfId="0" applyNumberFormat="1" applyFont="1" applyBorder="1" applyAlignment="1">
      <alignment horizontal="center"/>
    </xf>
    <xf numFmtId="4" fontId="6" fillId="0" borderId="19" xfId="0" applyNumberFormat="1" applyFont="1" applyBorder="1" applyAlignment="1">
      <alignment horizontal="center"/>
    </xf>
    <xf numFmtId="4" fontId="6" fillId="0" borderId="21" xfId="0" applyNumberFormat="1" applyFont="1" applyBorder="1" applyAlignment="1">
      <alignment horizontal="center"/>
    </xf>
    <xf numFmtId="168" fontId="6" fillId="0" borderId="43" xfId="0" applyNumberFormat="1" applyFont="1" applyBorder="1" applyAlignment="1">
      <alignment horizontal="center"/>
    </xf>
    <xf numFmtId="168" fontId="6" fillId="0" borderId="26" xfId="0" applyNumberFormat="1" applyFont="1" applyBorder="1" applyAlignment="1">
      <alignment horizontal="center"/>
    </xf>
    <xf numFmtId="168" fontId="6" fillId="0" borderId="44" xfId="0" applyNumberFormat="1" applyFont="1" applyBorder="1" applyAlignment="1">
      <alignment horizontal="center"/>
    </xf>
    <xf numFmtId="168" fontId="4" fillId="0" borderId="27" xfId="1" applyNumberFormat="1" applyFont="1" applyFill="1" applyBorder="1" applyAlignment="1">
      <alignment horizontal="center"/>
    </xf>
    <xf numFmtId="49" fontId="24" fillId="4" borderId="0" xfId="0" applyNumberFormat="1" applyFont="1" applyFill="1" applyAlignment="1">
      <alignment horizontal="center" vertical="center"/>
    </xf>
    <xf numFmtId="0" fontId="6" fillId="3" borderId="36" xfId="0" applyFont="1" applyFill="1" applyBorder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3" borderId="5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6" fillId="0" borderId="39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  <xf numFmtId="0" fontId="6" fillId="0" borderId="4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173" fontId="6" fillId="0" borderId="42" xfId="0" applyNumberFormat="1" applyFont="1" applyBorder="1" applyAlignment="1">
      <alignment horizontal="left"/>
    </xf>
    <xf numFmtId="173" fontId="6" fillId="0" borderId="45" xfId="0" applyNumberFormat="1" applyFont="1" applyBorder="1" applyAlignment="1">
      <alignment horizontal="left"/>
    </xf>
    <xf numFmtId="173" fontId="6" fillId="0" borderId="46" xfId="0" applyNumberFormat="1" applyFont="1" applyBorder="1" applyAlignment="1">
      <alignment horizontal="left"/>
    </xf>
    <xf numFmtId="1" fontId="6" fillId="0" borderId="42" xfId="0" applyNumberFormat="1" applyFont="1" applyBorder="1" applyAlignment="1">
      <alignment horizontal="left" vertical="center" wrapText="1"/>
    </xf>
    <xf numFmtId="1" fontId="6" fillId="0" borderId="45" xfId="0" applyNumberFormat="1" applyFont="1" applyBorder="1" applyAlignment="1">
      <alignment horizontal="left" vertical="center" wrapText="1"/>
    </xf>
    <xf numFmtId="1" fontId="6" fillId="0" borderId="46" xfId="0" applyNumberFormat="1" applyFont="1" applyBorder="1" applyAlignment="1">
      <alignment horizontal="left" vertical="center" wrapText="1"/>
    </xf>
    <xf numFmtId="173" fontId="6" fillId="0" borderId="14" xfId="0" applyNumberFormat="1" applyFont="1" applyBorder="1" applyAlignment="1">
      <alignment horizontal="left" vertical="center"/>
    </xf>
    <xf numFmtId="173" fontId="6" fillId="0" borderId="4" xfId="0" applyNumberFormat="1" applyFont="1" applyBorder="1" applyAlignment="1">
      <alignment horizontal="left" vertical="center"/>
    </xf>
    <xf numFmtId="173" fontId="6" fillId="0" borderId="12" xfId="0" applyNumberFormat="1" applyFont="1" applyBorder="1" applyAlignment="1">
      <alignment horizontal="left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6350</xdr:colOff>
      <xdr:row>62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F13012C-5B2C-445C-8727-A3D64EB187A7}"/>
            </a:ext>
          </a:extLst>
        </xdr:cNvPr>
        <xdr:cNvSpPr txBox="1"/>
      </xdr:nvSpPr>
      <xdr:spPr>
        <a:xfrm>
          <a:off x="9372600" y="1066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DBC78-300E-46F9-8D6D-8B66AF3B42F9}">
  <dimension ref="A1:R137"/>
  <sheetViews>
    <sheetView tabSelected="1" zoomScale="82" zoomScaleNormal="82" workbookViewId="0">
      <selection activeCell="M109" sqref="M109"/>
    </sheetView>
  </sheetViews>
  <sheetFormatPr defaultColWidth="12.75" defaultRowHeight="19.899999999999999" customHeight="1" x14ac:dyDescent="0.25"/>
  <cols>
    <col min="1" max="1" width="5.75" style="35" customWidth="1"/>
    <col min="2" max="2" width="10.75" style="75" customWidth="1"/>
    <col min="3" max="3" width="10.75" style="78" customWidth="1"/>
    <col min="4" max="4" width="10.75" style="1" customWidth="1"/>
    <col min="5" max="5" width="12.75" style="1"/>
    <col min="6" max="6" width="16.875" style="1" customWidth="1"/>
    <col min="7" max="7" width="24.75" style="1" customWidth="1"/>
    <col min="8" max="13" width="12.75" style="1"/>
    <col min="14" max="14" width="12.75" style="1" customWidth="1"/>
    <col min="15" max="16384" width="12.75" style="1"/>
  </cols>
  <sheetData>
    <row r="1" spans="1:15" s="36" customFormat="1" ht="19.899999999999999" customHeight="1" x14ac:dyDescent="0.25">
      <c r="A1" s="140" t="s">
        <v>22</v>
      </c>
      <c r="B1" s="140"/>
      <c r="C1" s="140"/>
    </row>
    <row r="2" spans="1:15" s="74" customFormat="1" ht="19.899999999999999" customHeight="1" x14ac:dyDescent="0.25">
      <c r="A2" s="140"/>
      <c r="B2" s="140"/>
      <c r="C2" s="140"/>
    </row>
    <row r="3" spans="1:15" s="80" customFormat="1" ht="19.899999999999999" customHeight="1" x14ac:dyDescent="0.25">
      <c r="A3" s="140"/>
      <c r="B3" s="140"/>
      <c r="C3" s="140"/>
    </row>
    <row r="4" spans="1:15" ht="19.899999999999999" customHeight="1" x14ac:dyDescent="0.25">
      <c r="B4" s="74"/>
      <c r="C4" s="77"/>
      <c r="D4" s="43" t="s">
        <v>23</v>
      </c>
      <c r="E4" s="12"/>
      <c r="F4" s="38"/>
      <c r="G4" s="38"/>
      <c r="H4" s="38"/>
      <c r="I4" s="38"/>
      <c r="J4" s="38"/>
      <c r="K4" s="38"/>
      <c r="L4" s="38"/>
      <c r="M4" s="38"/>
      <c r="N4" s="44"/>
    </row>
    <row r="5" spans="1:15" ht="19.899999999999999" customHeight="1" x14ac:dyDescent="0.25">
      <c r="B5" s="74"/>
      <c r="C5" s="77"/>
      <c r="D5" s="42" t="s">
        <v>52</v>
      </c>
      <c r="E5" s="12"/>
      <c r="F5" s="38"/>
      <c r="G5" s="38"/>
      <c r="H5" s="38"/>
      <c r="I5" s="38"/>
      <c r="J5" s="38"/>
      <c r="K5" s="38"/>
      <c r="L5" s="38"/>
      <c r="M5" s="38"/>
      <c r="N5" s="44"/>
    </row>
    <row r="6" spans="1:15" ht="19.899999999999999" customHeight="1" x14ac:dyDescent="0.25">
      <c r="B6" s="74"/>
      <c r="C6" s="77"/>
      <c r="D6" s="42" t="s">
        <v>24</v>
      </c>
      <c r="E6" s="12"/>
      <c r="F6" s="38"/>
      <c r="G6" s="38"/>
      <c r="H6" s="38"/>
      <c r="I6" s="38"/>
      <c r="J6" s="38"/>
      <c r="K6" s="38"/>
      <c r="L6" s="38"/>
      <c r="M6" s="38"/>
      <c r="N6" s="44"/>
    </row>
    <row r="7" spans="1:15" ht="19.899999999999999" customHeight="1" x14ac:dyDescent="0.25">
      <c r="D7" s="42" t="s">
        <v>25</v>
      </c>
      <c r="E7" s="12"/>
      <c r="F7" s="38"/>
      <c r="G7" s="38"/>
      <c r="H7" s="38"/>
      <c r="I7" s="38"/>
      <c r="J7" s="38"/>
      <c r="K7" s="38"/>
      <c r="L7" s="38"/>
      <c r="M7" s="38"/>
      <c r="N7" s="44"/>
    </row>
    <row r="8" spans="1:15" ht="19.899999999999999" customHeight="1" x14ac:dyDescent="0.25">
      <c r="B8" s="76"/>
      <c r="C8" s="79"/>
      <c r="D8" s="42" t="s">
        <v>51</v>
      </c>
      <c r="E8" s="12"/>
      <c r="F8" s="38"/>
      <c r="G8" s="38"/>
      <c r="H8" s="38"/>
      <c r="I8" s="38"/>
      <c r="J8" s="38"/>
      <c r="K8" s="38"/>
      <c r="L8" s="38"/>
      <c r="M8" s="38"/>
      <c r="N8" s="44"/>
    </row>
    <row r="9" spans="1:15" ht="19.899999999999999" customHeight="1" x14ac:dyDescent="0.25">
      <c r="B9" s="76"/>
      <c r="C9" s="79"/>
      <c r="D9" s="42" t="s">
        <v>53</v>
      </c>
      <c r="E9" s="12"/>
      <c r="F9" s="38"/>
      <c r="G9" s="38"/>
      <c r="H9" s="38"/>
      <c r="I9" s="38"/>
      <c r="J9" s="38"/>
      <c r="K9" s="38"/>
      <c r="L9" s="38"/>
      <c r="M9" s="38"/>
      <c r="N9" s="44"/>
      <c r="O9" s="2"/>
    </row>
    <row r="10" spans="1:15" ht="19.899999999999999" customHeight="1" x14ac:dyDescent="0.25">
      <c r="B10" s="76"/>
      <c r="C10" s="79"/>
      <c r="D10" s="42" t="s">
        <v>54</v>
      </c>
      <c r="E10" s="12"/>
      <c r="F10" s="38"/>
      <c r="G10" s="38"/>
      <c r="H10" s="38"/>
      <c r="I10" s="38"/>
      <c r="J10" s="38"/>
      <c r="K10" s="38"/>
      <c r="L10" s="38"/>
      <c r="M10" s="38"/>
      <c r="N10" s="44"/>
    </row>
    <row r="11" spans="1:15" ht="19.899999999999999" customHeight="1" x14ac:dyDescent="0.25">
      <c r="B11" s="76"/>
      <c r="C11" s="79"/>
      <c r="D11" s="5"/>
      <c r="F11" s="5"/>
      <c r="G11" s="5"/>
      <c r="H11" s="5"/>
      <c r="I11" s="5"/>
      <c r="J11" s="5"/>
      <c r="K11" s="5"/>
      <c r="L11" s="5"/>
      <c r="M11" s="5"/>
      <c r="N11" s="5"/>
    </row>
    <row r="12" spans="1:15" ht="19.899999999999999" customHeight="1" thickBot="1" x14ac:dyDescent="0.3">
      <c r="D12" s="37" t="s">
        <v>50</v>
      </c>
      <c r="E12" s="37"/>
      <c r="F12" s="37"/>
      <c r="G12" s="6"/>
      <c r="H12" s="5"/>
      <c r="I12" s="5"/>
      <c r="J12" s="5"/>
      <c r="K12" s="5"/>
      <c r="L12" s="5"/>
      <c r="M12" s="5"/>
      <c r="N12" s="5"/>
    </row>
    <row r="13" spans="1:15" ht="19.899999999999999" customHeight="1" thickBot="1" x14ac:dyDescent="0.3">
      <c r="D13" s="39"/>
      <c r="E13" s="40" t="s">
        <v>26</v>
      </c>
      <c r="F13" s="41"/>
      <c r="H13" s="5"/>
      <c r="I13" s="5"/>
      <c r="J13" s="5"/>
      <c r="K13" s="5"/>
      <c r="L13" s="5"/>
      <c r="M13" s="5"/>
      <c r="N13" s="5"/>
    </row>
    <row r="15" spans="1:15" ht="19.899999999999999" customHeight="1" x14ac:dyDescent="0.3">
      <c r="D15" s="31" t="s">
        <v>19</v>
      </c>
      <c r="E15" s="12"/>
      <c r="F15" s="12"/>
      <c r="G15" s="12"/>
      <c r="H15" s="12"/>
      <c r="I15" s="12"/>
      <c r="J15" s="12"/>
      <c r="K15" s="12"/>
      <c r="L15" s="12"/>
      <c r="M15" s="12"/>
    </row>
    <row r="16" spans="1:15" ht="19.899999999999999" customHeight="1" thickBot="1" x14ac:dyDescent="0.3">
      <c r="D16" s="12"/>
      <c r="E16" s="12"/>
      <c r="F16" s="12"/>
      <c r="G16" s="12"/>
      <c r="H16" s="12"/>
      <c r="I16" s="12"/>
      <c r="J16" s="12"/>
      <c r="K16" s="12"/>
      <c r="L16" s="12"/>
      <c r="M16" s="12"/>
    </row>
    <row r="17" spans="2:14" ht="19.899999999999999" customHeight="1" thickBot="1" x14ac:dyDescent="0.45">
      <c r="D17" s="12"/>
      <c r="E17" s="12"/>
      <c r="F17" s="56" t="s">
        <v>27</v>
      </c>
      <c r="G17" s="57" t="s">
        <v>31</v>
      </c>
      <c r="H17" s="12"/>
      <c r="I17" s="12"/>
      <c r="J17" s="12"/>
      <c r="K17" s="12"/>
      <c r="L17" s="12"/>
      <c r="M17" s="12"/>
    </row>
    <row r="18" spans="2:14" ht="19.899999999999999" customHeight="1" x14ac:dyDescent="0.3">
      <c r="D18" s="12"/>
      <c r="E18" s="12"/>
      <c r="F18" s="88">
        <v>0</v>
      </c>
      <c r="G18" s="89">
        <v>3443</v>
      </c>
      <c r="H18" s="12"/>
      <c r="I18" s="12"/>
      <c r="J18" s="12"/>
      <c r="K18" s="12"/>
      <c r="L18" s="12"/>
      <c r="M18" s="12"/>
    </row>
    <row r="19" spans="2:14" ht="19.899999999999999" customHeight="1" x14ac:dyDescent="0.3">
      <c r="D19" s="12"/>
      <c r="E19" s="12"/>
      <c r="F19" s="90">
        <v>1</v>
      </c>
      <c r="G19" s="91">
        <v>500</v>
      </c>
      <c r="H19" s="12"/>
      <c r="I19" s="12"/>
      <c r="J19" s="12"/>
      <c r="K19" s="12"/>
      <c r="L19" s="12"/>
      <c r="M19" s="12"/>
    </row>
    <row r="20" spans="2:14" ht="19.899999999999999" customHeight="1" x14ac:dyDescent="0.3">
      <c r="D20" s="12"/>
      <c r="E20" s="12"/>
      <c r="F20" s="90">
        <v>2</v>
      </c>
      <c r="G20" s="91">
        <v>51</v>
      </c>
      <c r="H20" s="12"/>
      <c r="I20" s="12"/>
      <c r="J20" s="12"/>
      <c r="K20" s="12"/>
      <c r="L20" s="12"/>
      <c r="M20" s="12"/>
    </row>
    <row r="21" spans="2:14" ht="19.899999999999999" customHeight="1" x14ac:dyDescent="0.3">
      <c r="D21" s="12"/>
      <c r="E21" s="12"/>
      <c r="F21" s="90">
        <v>3</v>
      </c>
      <c r="G21" s="91">
        <v>5</v>
      </c>
      <c r="H21" s="12"/>
      <c r="I21" s="12"/>
      <c r="J21" s="12"/>
      <c r="K21" s="12"/>
      <c r="L21" s="12"/>
      <c r="M21" s="12"/>
    </row>
    <row r="22" spans="2:14" ht="19.899999999999999" customHeight="1" x14ac:dyDescent="0.3">
      <c r="D22" s="12"/>
      <c r="E22" s="12"/>
      <c r="F22" s="90">
        <v>4</v>
      </c>
      <c r="G22" s="91">
        <v>1</v>
      </c>
      <c r="H22" s="12"/>
      <c r="I22" s="12"/>
      <c r="J22" s="12"/>
      <c r="K22" s="12"/>
      <c r="L22" s="12"/>
      <c r="M22" s="12"/>
    </row>
    <row r="23" spans="2:14" ht="19.899999999999999" customHeight="1" thickBot="1" x14ac:dyDescent="0.35">
      <c r="D23" s="12"/>
      <c r="E23" s="12"/>
      <c r="F23" s="92" t="s">
        <v>0</v>
      </c>
      <c r="G23" s="93">
        <v>0</v>
      </c>
      <c r="H23" s="12"/>
      <c r="I23" s="12"/>
      <c r="J23" s="12"/>
      <c r="K23" s="12"/>
      <c r="L23" s="12"/>
      <c r="M23" s="12"/>
    </row>
    <row r="24" spans="2:14" ht="19.899999999999999" customHeight="1" thickBot="1" x14ac:dyDescent="0.35">
      <c r="D24" s="12"/>
      <c r="E24" s="12"/>
      <c r="F24" s="111" t="s">
        <v>1</v>
      </c>
      <c r="G24" s="87">
        <f>SUM(G18:G23)</f>
        <v>4000</v>
      </c>
      <c r="H24" s="12"/>
      <c r="I24" s="12"/>
      <c r="J24" s="12"/>
      <c r="K24" s="12"/>
      <c r="L24" s="12"/>
      <c r="M24" s="12"/>
    </row>
    <row r="25" spans="2:14" ht="19.899999999999999" customHeight="1" x14ac:dyDescent="0.3">
      <c r="D25" s="13"/>
      <c r="E25" s="13"/>
      <c r="F25" s="48"/>
      <c r="G25" s="49"/>
      <c r="H25" s="13"/>
      <c r="I25" s="13"/>
      <c r="J25" s="13"/>
      <c r="K25" s="13"/>
      <c r="L25" s="13"/>
      <c r="M25" s="13"/>
    </row>
    <row r="26" spans="2:14" ht="19.899999999999999" customHeight="1" x14ac:dyDescent="0.3">
      <c r="D26" s="7"/>
      <c r="E26" s="7"/>
      <c r="F26" s="7"/>
      <c r="G26" s="7"/>
      <c r="H26" s="7"/>
      <c r="I26" s="7"/>
      <c r="J26" s="7"/>
      <c r="K26" s="7"/>
      <c r="L26" s="7"/>
      <c r="M26" s="7"/>
    </row>
    <row r="27" spans="2:14" ht="19.899999999999999" customHeight="1" x14ac:dyDescent="0.3">
      <c r="D27" s="46" t="s">
        <v>9</v>
      </c>
      <c r="E27" s="13" t="s">
        <v>46</v>
      </c>
      <c r="F27" s="13"/>
      <c r="G27" s="13"/>
      <c r="H27" s="13"/>
      <c r="I27" s="13"/>
      <c r="J27" s="13"/>
      <c r="K27" s="13"/>
      <c r="L27" s="13"/>
      <c r="M27" s="13"/>
    </row>
    <row r="28" spans="2:14" ht="19.899999999999999" customHeight="1" x14ac:dyDescent="0.3">
      <c r="D28" s="20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2:14" ht="19.899999999999999" customHeight="1" thickBot="1" x14ac:dyDescent="0.35">
      <c r="D29" s="20"/>
      <c r="E29" s="39" t="s">
        <v>10</v>
      </c>
      <c r="F29" s="13" t="s">
        <v>8</v>
      </c>
      <c r="G29" s="13"/>
      <c r="H29" s="47"/>
      <c r="I29" s="13"/>
      <c r="J29" s="47"/>
      <c r="K29" s="13"/>
      <c r="L29" s="13"/>
      <c r="M29" s="13"/>
    </row>
    <row r="30" spans="2:14" ht="19.899999999999999" customHeight="1" thickBot="1" x14ac:dyDescent="0.35">
      <c r="D30" s="20"/>
      <c r="E30" s="45" t="s">
        <v>44</v>
      </c>
      <c r="F30" s="11"/>
      <c r="G30" s="7"/>
      <c r="H30" s="9"/>
      <c r="I30" s="7"/>
      <c r="J30" s="7"/>
      <c r="K30" s="7"/>
      <c r="L30" s="7"/>
      <c r="M30" s="7"/>
    </row>
    <row r="31" spans="2:14" ht="19.899999999999999" customHeight="1" x14ac:dyDescent="0.3">
      <c r="B31" s="75" t="s">
        <v>49</v>
      </c>
      <c r="C31" s="78" t="s">
        <v>49</v>
      </c>
      <c r="D31" s="20"/>
      <c r="E31" s="20"/>
      <c r="F31" s="20"/>
      <c r="G31" s="20"/>
      <c r="H31" s="20"/>
      <c r="I31" s="7"/>
      <c r="J31" s="7"/>
      <c r="K31" s="7"/>
      <c r="L31" s="7"/>
      <c r="M31" s="7"/>
    </row>
    <row r="32" spans="2:14" ht="19.899999999999999" customHeight="1" thickBot="1" x14ac:dyDescent="0.35">
      <c r="D32" s="20"/>
      <c r="E32" s="39" t="s">
        <v>11</v>
      </c>
      <c r="F32" s="13" t="s">
        <v>12</v>
      </c>
      <c r="G32" s="13"/>
      <c r="H32" s="13"/>
      <c r="I32" s="13"/>
      <c r="J32" s="13"/>
      <c r="K32" s="13"/>
      <c r="L32" s="13"/>
      <c r="M32" s="13"/>
    </row>
    <row r="33" spans="4:14" ht="19.899999999999999" customHeight="1" thickBot="1" x14ac:dyDescent="0.35">
      <c r="D33" s="20"/>
      <c r="E33" s="45" t="s">
        <v>44</v>
      </c>
      <c r="F33" s="34"/>
      <c r="G33" s="7"/>
      <c r="H33" s="7"/>
      <c r="I33" s="7"/>
      <c r="J33" s="7"/>
      <c r="K33" s="7"/>
      <c r="L33" s="7"/>
      <c r="M33" s="7"/>
    </row>
    <row r="34" spans="4:14" ht="19.899999999999999" customHeight="1" x14ac:dyDescent="0.3">
      <c r="D34" s="20"/>
      <c r="E34" s="20"/>
      <c r="F34" s="20"/>
      <c r="G34" s="20"/>
      <c r="H34" s="20"/>
      <c r="I34" s="7"/>
      <c r="J34" s="7"/>
      <c r="K34" s="7"/>
      <c r="L34" s="7"/>
      <c r="M34" s="7"/>
    </row>
    <row r="35" spans="4:14" ht="19.899999999999999" customHeight="1" thickBot="1" x14ac:dyDescent="0.35">
      <c r="D35" s="20"/>
      <c r="E35" s="39" t="s">
        <v>21</v>
      </c>
      <c r="F35" s="13" t="s">
        <v>20</v>
      </c>
      <c r="G35" s="13"/>
      <c r="H35" s="13"/>
      <c r="I35" s="13"/>
      <c r="J35" s="13"/>
      <c r="K35" s="13"/>
      <c r="L35" s="13"/>
      <c r="M35" s="13"/>
    </row>
    <row r="36" spans="4:14" ht="19.899999999999999" customHeight="1" x14ac:dyDescent="0.3">
      <c r="D36" s="20"/>
      <c r="E36" s="45" t="s">
        <v>44</v>
      </c>
      <c r="F36" s="160"/>
      <c r="G36" s="161"/>
      <c r="H36" s="161"/>
      <c r="I36" s="161"/>
      <c r="J36" s="162"/>
      <c r="K36" s="7"/>
      <c r="L36" s="7"/>
      <c r="M36" s="7"/>
    </row>
    <row r="37" spans="4:14" ht="19.899999999999999" customHeight="1" x14ac:dyDescent="0.3">
      <c r="D37" s="20"/>
      <c r="E37" s="45"/>
      <c r="F37" s="163"/>
      <c r="G37" s="164"/>
      <c r="H37" s="164"/>
      <c r="I37" s="164"/>
      <c r="J37" s="165"/>
      <c r="K37" s="7"/>
      <c r="L37" s="7"/>
      <c r="M37" s="7"/>
    </row>
    <row r="38" spans="4:14" ht="19.899999999999999" customHeight="1" thickBot="1" x14ac:dyDescent="0.35">
      <c r="D38" s="20"/>
      <c r="E38" s="45"/>
      <c r="F38" s="166"/>
      <c r="G38" s="167"/>
      <c r="H38" s="167"/>
      <c r="I38" s="167"/>
      <c r="J38" s="168"/>
      <c r="K38" s="7"/>
      <c r="L38" s="7"/>
      <c r="M38" s="7"/>
    </row>
    <row r="39" spans="4:14" ht="19.899999999999999" customHeight="1" x14ac:dyDescent="0.3">
      <c r="D39" s="20"/>
      <c r="E39" s="20"/>
      <c r="F39" s="20"/>
      <c r="G39" s="20"/>
      <c r="H39" s="20"/>
      <c r="I39" s="20"/>
      <c r="J39" s="20"/>
      <c r="K39" s="7"/>
      <c r="L39" s="7"/>
      <c r="M39" s="7"/>
    </row>
    <row r="40" spans="4:14" ht="19.899999999999999" customHeight="1" x14ac:dyDescent="0.3">
      <c r="D40" s="46" t="s">
        <v>13</v>
      </c>
      <c r="E40" s="13" t="s">
        <v>41</v>
      </c>
      <c r="F40" s="13"/>
      <c r="G40" s="13"/>
      <c r="H40" s="13"/>
      <c r="I40" s="13"/>
      <c r="J40" s="13"/>
      <c r="K40" s="13"/>
      <c r="L40" s="13"/>
      <c r="M40" s="13"/>
    </row>
    <row r="41" spans="4:14" ht="19.899999999999999" customHeight="1" x14ac:dyDescent="0.3">
      <c r="D41" s="13"/>
      <c r="E41" s="13" t="s">
        <v>65</v>
      </c>
      <c r="F41" s="13"/>
      <c r="G41" s="15"/>
      <c r="H41" s="15"/>
      <c r="I41" s="15"/>
      <c r="J41" s="15"/>
      <c r="K41" s="15"/>
      <c r="L41" s="15"/>
      <c r="M41" s="15"/>
      <c r="N41" s="67"/>
    </row>
    <row r="42" spans="4:14" ht="19.899999999999999" customHeight="1" x14ac:dyDescent="0.3">
      <c r="D42" s="13"/>
      <c r="E42" s="13" t="s">
        <v>61</v>
      </c>
      <c r="F42" s="13"/>
      <c r="G42" s="15"/>
      <c r="H42" s="15"/>
      <c r="I42" s="15"/>
      <c r="J42" s="15"/>
      <c r="K42" s="15"/>
      <c r="L42" s="15"/>
      <c r="M42" s="15"/>
      <c r="N42" s="67"/>
    </row>
    <row r="43" spans="4:14" ht="19.899999999999999" customHeight="1" x14ac:dyDescent="0.3">
      <c r="D43" s="13"/>
      <c r="E43" s="13"/>
      <c r="F43" s="13"/>
      <c r="G43" s="15"/>
      <c r="H43" s="15"/>
      <c r="I43" s="15"/>
      <c r="J43" s="15"/>
      <c r="K43" s="15"/>
      <c r="L43" s="15"/>
      <c r="M43" s="15"/>
      <c r="N43" s="67"/>
    </row>
    <row r="44" spans="4:14" ht="19.899999999999999" customHeight="1" x14ac:dyDescent="0.35">
      <c r="D44" s="13"/>
      <c r="E44" s="13" t="s">
        <v>62</v>
      </c>
      <c r="F44" s="13"/>
      <c r="G44" s="15"/>
      <c r="H44" s="15"/>
      <c r="I44" s="15"/>
      <c r="J44" s="15"/>
      <c r="K44" s="15"/>
      <c r="L44" s="15"/>
      <c r="M44" s="15"/>
      <c r="N44" s="67"/>
    </row>
    <row r="45" spans="4:14" ht="19.899999999999999" customHeight="1" x14ac:dyDescent="0.3">
      <c r="D45" s="13"/>
      <c r="E45" s="13" t="s">
        <v>63</v>
      </c>
      <c r="F45" s="13"/>
      <c r="G45" s="15"/>
      <c r="H45" s="15"/>
      <c r="I45" s="15"/>
      <c r="J45" s="15"/>
      <c r="K45" s="15"/>
      <c r="L45" s="15"/>
      <c r="M45" s="15"/>
      <c r="N45" s="67"/>
    </row>
    <row r="46" spans="4:14" ht="19.899999999999999" customHeight="1" x14ac:dyDescent="0.3">
      <c r="D46" s="20"/>
      <c r="E46" s="7"/>
      <c r="F46" s="7"/>
      <c r="G46" s="14"/>
      <c r="H46" s="14"/>
      <c r="I46" s="14"/>
      <c r="J46" s="14"/>
      <c r="K46" s="14"/>
      <c r="L46" s="14"/>
      <c r="M46" s="14"/>
      <c r="N46" s="67"/>
    </row>
    <row r="47" spans="4:14" ht="19.899999999999999" customHeight="1" x14ac:dyDescent="0.3">
      <c r="D47" s="20"/>
      <c r="E47" s="46" t="s">
        <v>10</v>
      </c>
      <c r="F47" s="13" t="s">
        <v>18</v>
      </c>
      <c r="G47" s="15"/>
      <c r="H47" s="15"/>
      <c r="I47" s="15"/>
      <c r="J47" s="15"/>
      <c r="K47" s="15"/>
      <c r="L47" s="15"/>
      <c r="M47" s="15"/>
      <c r="N47" s="67"/>
    </row>
    <row r="48" spans="4:14" ht="19.899999999999999" customHeight="1" thickBot="1" x14ac:dyDescent="0.35">
      <c r="D48" s="20"/>
      <c r="N48" s="67"/>
    </row>
    <row r="49" spans="4:14" ht="19.899999999999999" customHeight="1" thickBot="1" x14ac:dyDescent="0.35">
      <c r="D49" s="20"/>
      <c r="E49" s="45" t="s">
        <v>44</v>
      </c>
      <c r="F49" s="152" t="s">
        <v>17</v>
      </c>
      <c r="G49" s="153"/>
      <c r="H49" s="153"/>
      <c r="I49" s="154"/>
      <c r="J49" s="14"/>
      <c r="K49" s="14"/>
      <c r="L49" s="14"/>
      <c r="M49" s="14"/>
    </row>
    <row r="50" spans="4:14" ht="25.15" customHeight="1" thickBot="1" x14ac:dyDescent="0.45">
      <c r="D50" s="20"/>
      <c r="E50" s="20"/>
      <c r="F50" s="103" t="s">
        <v>27</v>
      </c>
      <c r="G50" s="104" t="s">
        <v>31</v>
      </c>
      <c r="H50" s="105" t="s">
        <v>28</v>
      </c>
      <c r="I50" s="106" t="s">
        <v>29</v>
      </c>
      <c r="J50" s="14"/>
      <c r="K50" s="14"/>
      <c r="L50" s="14"/>
      <c r="M50" s="14"/>
      <c r="N50" s="67"/>
    </row>
    <row r="51" spans="4:14" ht="19.899999999999999" customHeight="1" x14ac:dyDescent="0.3">
      <c r="D51" s="20"/>
      <c r="E51" s="20"/>
      <c r="F51" s="99">
        <v>0</v>
      </c>
      <c r="G51" s="100">
        <v>3443</v>
      </c>
      <c r="H51" s="101"/>
      <c r="I51" s="102"/>
      <c r="J51" s="14"/>
      <c r="K51" s="14"/>
      <c r="L51" s="14"/>
      <c r="M51" s="14"/>
      <c r="N51" s="67"/>
    </row>
    <row r="52" spans="4:14" ht="19.899999999999999" customHeight="1" x14ac:dyDescent="0.3">
      <c r="D52" s="20"/>
      <c r="E52" s="20"/>
      <c r="F52" s="90">
        <v>1</v>
      </c>
      <c r="G52" s="97">
        <v>500</v>
      </c>
      <c r="H52" s="98"/>
      <c r="I52" s="84"/>
      <c r="J52" s="7"/>
      <c r="K52" s="7"/>
      <c r="L52" s="7"/>
      <c r="M52" s="7"/>
      <c r="N52" s="67"/>
    </row>
    <row r="53" spans="4:14" ht="19.899999999999999" customHeight="1" x14ac:dyDescent="0.3">
      <c r="D53" s="20"/>
      <c r="E53" s="20"/>
      <c r="F53" s="90">
        <v>2</v>
      </c>
      <c r="G53" s="97">
        <v>51</v>
      </c>
      <c r="H53" s="98"/>
      <c r="I53" s="84"/>
      <c r="J53" s="7"/>
      <c r="K53" s="7"/>
      <c r="L53" s="7"/>
      <c r="M53" s="7"/>
    </row>
    <row r="54" spans="4:14" ht="19.899999999999999" customHeight="1" x14ac:dyDescent="0.3">
      <c r="D54" s="20"/>
      <c r="E54" s="20"/>
      <c r="F54" s="90">
        <v>3</v>
      </c>
      <c r="G54" s="97">
        <v>5</v>
      </c>
      <c r="H54" s="98"/>
      <c r="I54" s="84"/>
      <c r="J54" s="7"/>
      <c r="K54" s="7"/>
      <c r="L54" s="7"/>
      <c r="M54" s="7"/>
    </row>
    <row r="55" spans="4:14" ht="19.899999999999999" customHeight="1" x14ac:dyDescent="0.3">
      <c r="D55" s="20"/>
      <c r="E55" s="20"/>
      <c r="F55" s="90">
        <v>4</v>
      </c>
      <c r="G55" s="97">
        <v>1</v>
      </c>
      <c r="H55" s="98"/>
      <c r="I55" s="84"/>
      <c r="J55" s="7"/>
      <c r="K55" s="7"/>
      <c r="L55" s="7"/>
      <c r="M55" s="7"/>
    </row>
    <row r="56" spans="4:14" ht="19.899999999999999" customHeight="1" thickBot="1" x14ac:dyDescent="0.4">
      <c r="D56" s="20"/>
      <c r="E56" s="20"/>
      <c r="F56" s="107" t="s">
        <v>0</v>
      </c>
      <c r="G56" s="108">
        <v>0</v>
      </c>
      <c r="H56" s="109"/>
      <c r="I56" s="110"/>
      <c r="J56" s="7"/>
      <c r="K56" s="16"/>
      <c r="L56" s="16"/>
      <c r="M56" s="16"/>
    </row>
    <row r="57" spans="4:14" ht="19.899999999999999" customHeight="1" thickBot="1" x14ac:dyDescent="0.35">
      <c r="D57" s="20"/>
      <c r="E57" s="20"/>
      <c r="F57" s="111" t="s">
        <v>1</v>
      </c>
      <c r="G57" s="112">
        <f t="shared" ref="G57" si="0">SUM(G51:G56)</f>
        <v>4000</v>
      </c>
      <c r="H57" s="113"/>
      <c r="I57" s="114"/>
      <c r="J57" s="7"/>
      <c r="K57" s="17"/>
      <c r="L57" s="18"/>
      <c r="M57" s="19"/>
    </row>
    <row r="58" spans="4:14" ht="19.899999999999999" customHeight="1" x14ac:dyDescent="0.3">
      <c r="D58" s="20"/>
      <c r="E58" s="20"/>
      <c r="F58" s="20"/>
      <c r="G58" s="20"/>
      <c r="H58" s="20"/>
      <c r="I58" s="20"/>
      <c r="J58" s="7"/>
      <c r="K58" s="17"/>
      <c r="L58" s="18"/>
      <c r="M58" s="19"/>
    </row>
    <row r="59" spans="4:14" ht="19.899999999999999" customHeight="1" x14ac:dyDescent="0.3">
      <c r="D59" s="20"/>
      <c r="E59" s="20"/>
      <c r="F59" s="20"/>
      <c r="G59" s="20"/>
      <c r="H59" s="20"/>
      <c r="I59" s="20"/>
      <c r="J59" s="7"/>
      <c r="K59" s="17"/>
      <c r="L59" s="18"/>
      <c r="M59" s="19"/>
      <c r="N59" s="68"/>
    </row>
    <row r="60" spans="4:14" ht="19.899999999999999" customHeight="1" thickBot="1" x14ac:dyDescent="0.35">
      <c r="D60" s="20"/>
      <c r="E60" s="46" t="s">
        <v>11</v>
      </c>
      <c r="F60" s="13" t="s">
        <v>48</v>
      </c>
      <c r="G60" s="13"/>
      <c r="H60" s="13"/>
      <c r="I60" s="13"/>
      <c r="J60" s="13"/>
      <c r="K60" s="50"/>
      <c r="L60" s="51"/>
      <c r="M60" s="52"/>
      <c r="N60" s="68"/>
    </row>
    <row r="61" spans="4:14" ht="19.899999999999999" customHeight="1" thickBot="1" x14ac:dyDescent="0.35">
      <c r="D61" s="20"/>
      <c r="E61" s="45" t="s">
        <v>44</v>
      </c>
      <c r="F61" s="69"/>
      <c r="G61" s="20"/>
      <c r="H61" s="20"/>
      <c r="I61" s="20"/>
      <c r="J61" s="7"/>
      <c r="K61" s="17"/>
      <c r="L61" s="18"/>
      <c r="M61" s="19"/>
      <c r="N61" s="68"/>
    </row>
    <row r="62" spans="4:14" ht="19.899999999999999" customHeight="1" x14ac:dyDescent="0.3">
      <c r="D62" s="20"/>
      <c r="E62" s="20"/>
      <c r="F62" s="20"/>
      <c r="G62" s="20"/>
      <c r="H62" s="20"/>
      <c r="I62" s="20"/>
      <c r="J62" s="7"/>
      <c r="K62" s="17"/>
      <c r="L62" s="18"/>
      <c r="M62" s="19"/>
    </row>
    <row r="63" spans="4:14" ht="19.899999999999999" customHeight="1" x14ac:dyDescent="0.3">
      <c r="D63" s="20"/>
      <c r="E63" s="20"/>
      <c r="F63" s="20"/>
      <c r="G63" s="20"/>
      <c r="H63" s="20"/>
      <c r="I63" s="20"/>
    </row>
    <row r="64" spans="4:14" ht="19.899999999999999" customHeight="1" x14ac:dyDescent="0.3">
      <c r="D64" s="46" t="s">
        <v>14</v>
      </c>
      <c r="E64" s="13" t="s">
        <v>41</v>
      </c>
      <c r="F64" s="13"/>
      <c r="G64" s="13"/>
      <c r="H64" s="13"/>
      <c r="I64" s="27"/>
      <c r="J64" s="13"/>
      <c r="K64" s="13"/>
      <c r="L64" s="13"/>
      <c r="M64" s="13"/>
    </row>
    <row r="65" spans="4:14" ht="19.899999999999999" customHeight="1" x14ac:dyDescent="0.3">
      <c r="D65" s="46"/>
      <c r="E65" s="26" t="s">
        <v>40</v>
      </c>
      <c r="F65" s="26"/>
      <c r="G65" s="13"/>
      <c r="H65" s="13"/>
      <c r="I65" s="27"/>
      <c r="J65" s="13"/>
      <c r="K65" s="13"/>
      <c r="L65" s="13"/>
      <c r="M65" s="13"/>
      <c r="N65" s="7"/>
    </row>
    <row r="66" spans="4:14" ht="19.899999999999999" customHeight="1" x14ac:dyDescent="0.35">
      <c r="D66" s="13"/>
      <c r="E66" s="26" t="s">
        <v>42</v>
      </c>
      <c r="F66" s="13"/>
      <c r="G66" s="13"/>
      <c r="H66" s="13"/>
      <c r="I66" s="27"/>
      <c r="J66" s="13"/>
      <c r="K66" s="13"/>
      <c r="L66" s="13"/>
      <c r="M66" s="13"/>
      <c r="N66" s="7"/>
    </row>
    <row r="67" spans="4:14" ht="19.899999999999999" customHeight="1" x14ac:dyDescent="0.3">
      <c r="D67" s="20"/>
      <c r="E67" s="7"/>
      <c r="F67" s="20"/>
      <c r="G67" s="7"/>
      <c r="H67" s="7"/>
      <c r="I67" s="21"/>
      <c r="J67" s="7"/>
      <c r="K67" s="7"/>
      <c r="L67" s="7"/>
      <c r="M67" s="7"/>
      <c r="N67" s="7"/>
    </row>
    <row r="68" spans="4:14" ht="19.899999999999999" customHeight="1" thickBot="1" x14ac:dyDescent="0.4">
      <c r="D68" s="20"/>
      <c r="E68" s="46" t="s">
        <v>10</v>
      </c>
      <c r="F68" s="13" t="s">
        <v>30</v>
      </c>
      <c r="G68" s="13"/>
      <c r="H68" s="13"/>
      <c r="I68" s="27"/>
      <c r="J68" s="13"/>
      <c r="K68" s="13"/>
      <c r="L68" s="13"/>
      <c r="M68" s="13"/>
      <c r="N68" s="7"/>
    </row>
    <row r="69" spans="4:14" ht="19.899999999999999" customHeight="1" thickBot="1" x14ac:dyDescent="0.35">
      <c r="D69" s="20"/>
      <c r="E69" s="45" t="s">
        <v>44</v>
      </c>
      <c r="F69" s="11"/>
      <c r="G69" s="7"/>
      <c r="H69" s="7"/>
      <c r="I69" s="21"/>
      <c r="J69" s="7"/>
      <c r="K69" s="7"/>
      <c r="L69" s="7"/>
      <c r="M69" s="7"/>
      <c r="N69" s="7"/>
    </row>
    <row r="70" spans="4:14" ht="19.899999999999999" customHeight="1" x14ac:dyDescent="0.3">
      <c r="D70" s="20"/>
      <c r="E70" s="32"/>
      <c r="F70" s="7"/>
      <c r="G70" s="7"/>
      <c r="H70" s="7"/>
      <c r="I70" s="21"/>
      <c r="J70" s="7"/>
      <c r="K70" s="7"/>
      <c r="L70" s="7"/>
      <c r="M70" s="7"/>
      <c r="N70" s="7"/>
    </row>
    <row r="71" spans="4:14" ht="19.899999999999999" customHeight="1" x14ac:dyDescent="0.35">
      <c r="D71" s="20"/>
      <c r="E71" s="13" t="s">
        <v>68</v>
      </c>
      <c r="F71" s="13"/>
      <c r="G71" s="13"/>
      <c r="H71" s="27"/>
      <c r="I71" s="13"/>
      <c r="J71" s="13"/>
      <c r="K71" s="13"/>
      <c r="L71" s="12"/>
      <c r="M71" s="13"/>
      <c r="N71" s="7"/>
    </row>
    <row r="72" spans="4:14" ht="19.899999999999999" customHeight="1" x14ac:dyDescent="0.3">
      <c r="D72" s="20"/>
      <c r="E72" s="13" t="s">
        <v>60</v>
      </c>
      <c r="F72" s="13"/>
      <c r="G72" s="13"/>
      <c r="H72" s="27"/>
      <c r="I72" s="13"/>
      <c r="J72" s="13"/>
      <c r="K72" s="13"/>
      <c r="L72" s="12"/>
      <c r="M72" s="13"/>
      <c r="N72" s="7"/>
    </row>
    <row r="73" spans="4:14" ht="19.899999999999999" customHeight="1" thickBot="1" x14ac:dyDescent="0.35">
      <c r="D73" s="20"/>
      <c r="E73" s="53"/>
      <c r="F73" s="13"/>
      <c r="G73" s="13"/>
      <c r="H73" s="13"/>
      <c r="I73" s="27"/>
      <c r="J73" s="13"/>
      <c r="K73" s="13"/>
      <c r="L73" s="13"/>
      <c r="M73" s="13"/>
      <c r="N73" s="7"/>
    </row>
    <row r="74" spans="4:14" ht="19.899999999999999" customHeight="1" thickBot="1" x14ac:dyDescent="0.35">
      <c r="D74" s="20"/>
      <c r="E74" s="53"/>
      <c r="F74" s="149" t="s">
        <v>34</v>
      </c>
      <c r="G74" s="150"/>
      <c r="H74" s="151"/>
      <c r="I74" s="27"/>
      <c r="J74" s="13"/>
      <c r="K74" s="13"/>
      <c r="L74" s="13"/>
      <c r="M74" s="13"/>
      <c r="N74" s="7"/>
    </row>
    <row r="75" spans="4:14" ht="25.15" customHeight="1" thickBot="1" x14ac:dyDescent="0.4">
      <c r="D75" s="20"/>
      <c r="E75" s="53"/>
      <c r="F75" s="60" t="s">
        <v>55</v>
      </c>
      <c r="G75" s="115">
        <v>0.1</v>
      </c>
      <c r="H75" s="61"/>
      <c r="I75" s="27"/>
      <c r="J75" s="13"/>
      <c r="K75" s="13"/>
      <c r="L75" s="13"/>
      <c r="M75" s="13"/>
      <c r="N75" s="7"/>
    </row>
    <row r="76" spans="4:14" ht="25.15" customHeight="1" thickBot="1" x14ac:dyDescent="0.45">
      <c r="D76" s="20"/>
      <c r="E76" s="53"/>
      <c r="F76" s="103" t="s">
        <v>27</v>
      </c>
      <c r="G76" s="117" t="s">
        <v>31</v>
      </c>
      <c r="H76" s="106" t="s">
        <v>43</v>
      </c>
      <c r="I76" s="27"/>
      <c r="J76" s="13"/>
      <c r="K76" s="13"/>
      <c r="L76" s="13"/>
      <c r="M76" s="13"/>
      <c r="N76" s="7"/>
    </row>
    <row r="77" spans="4:14" ht="19.899999999999999" customHeight="1" x14ac:dyDescent="0.3">
      <c r="D77" s="20"/>
      <c r="E77" s="53"/>
      <c r="F77" s="120">
        <v>0</v>
      </c>
      <c r="G77" s="121">
        <v>3443</v>
      </c>
      <c r="H77" s="122">
        <v>0</v>
      </c>
      <c r="I77" s="27"/>
      <c r="J77" s="13"/>
      <c r="K77" s="13"/>
      <c r="L77" s="13"/>
      <c r="M77" s="13"/>
      <c r="N77" s="7"/>
    </row>
    <row r="78" spans="4:14" ht="19.899999999999999" customHeight="1" x14ac:dyDescent="0.3">
      <c r="D78" s="20"/>
      <c r="E78" s="53"/>
      <c r="F78" s="123">
        <v>1</v>
      </c>
      <c r="G78" s="116">
        <v>500</v>
      </c>
      <c r="H78" s="124">
        <f>(-1/(1+zmbeta))*G78</f>
        <v>-454.5454545454545</v>
      </c>
      <c r="I78" s="27"/>
      <c r="J78" s="13"/>
      <c r="K78" s="13"/>
      <c r="L78" s="13"/>
      <c r="M78" s="13"/>
      <c r="N78" s="7"/>
    </row>
    <row r="79" spans="4:14" ht="19.899999999999999" customHeight="1" x14ac:dyDescent="0.3">
      <c r="D79" s="20"/>
      <c r="E79" s="53"/>
      <c r="F79" s="123">
        <v>2</v>
      </c>
      <c r="G79" s="116">
        <v>51</v>
      </c>
      <c r="H79" s="124">
        <f>G79*(1/zmbeta-2/(1+zmbeta))</f>
        <v>417.27272727272725</v>
      </c>
      <c r="I79" s="27"/>
      <c r="J79" s="13"/>
      <c r="K79" s="13"/>
      <c r="L79" s="13"/>
      <c r="M79" s="13"/>
      <c r="N79" s="7"/>
    </row>
    <row r="80" spans="4:14" ht="19.899999999999999" customHeight="1" x14ac:dyDescent="0.3">
      <c r="D80" s="20"/>
      <c r="E80" s="53"/>
      <c r="F80" s="123">
        <v>3</v>
      </c>
      <c r="G80" s="116">
        <v>5</v>
      </c>
      <c r="H80" s="124">
        <f>G80*(2/zmbeta-3/(1+zmbeta))</f>
        <v>86.363636363636374</v>
      </c>
      <c r="I80" s="27"/>
      <c r="J80" s="13"/>
      <c r="K80" s="13"/>
      <c r="L80" s="13"/>
      <c r="M80" s="13"/>
      <c r="N80" s="7"/>
    </row>
    <row r="81" spans="4:18" ht="19.899999999999999" customHeight="1" x14ac:dyDescent="0.3">
      <c r="D81" s="20"/>
      <c r="E81" s="53"/>
      <c r="F81" s="123">
        <v>4</v>
      </c>
      <c r="G81" s="116">
        <v>1</v>
      </c>
      <c r="H81" s="124">
        <f>G81*(3/zmbeta-4/(1+zmbeta))</f>
        <v>26.363636363636363</v>
      </c>
      <c r="I81" s="27"/>
      <c r="J81" s="13"/>
      <c r="K81" s="13"/>
      <c r="L81" s="13"/>
      <c r="M81" s="13"/>
      <c r="N81" s="7"/>
    </row>
    <row r="82" spans="4:18" ht="19.899999999999999" customHeight="1" thickBot="1" x14ac:dyDescent="0.35">
      <c r="D82" s="20"/>
      <c r="E82" s="53"/>
      <c r="F82" s="125" t="s">
        <v>0</v>
      </c>
      <c r="G82" s="126">
        <v>0</v>
      </c>
      <c r="H82" s="127">
        <f>(-1/(1+zmbeta))*G82</f>
        <v>0</v>
      </c>
      <c r="I82" s="27"/>
      <c r="J82" s="13"/>
      <c r="K82" s="13"/>
      <c r="L82" s="13"/>
      <c r="M82" s="13"/>
      <c r="N82" s="7"/>
    </row>
    <row r="83" spans="4:18" ht="19.899999999999999" customHeight="1" thickBot="1" x14ac:dyDescent="0.35">
      <c r="D83" s="20"/>
      <c r="E83" s="53"/>
      <c r="F83" s="111" t="s">
        <v>1</v>
      </c>
      <c r="G83" s="118">
        <f t="shared" ref="G83" si="1">SUM(G77:G82)</f>
        <v>4000</v>
      </c>
      <c r="H83" s="119">
        <f>SUM(H77:H82)</f>
        <v>75.454545454545482</v>
      </c>
      <c r="I83" s="27"/>
      <c r="J83" s="13"/>
      <c r="K83" s="13"/>
      <c r="L83" s="13"/>
      <c r="M83" s="13"/>
      <c r="N83" s="7"/>
    </row>
    <row r="84" spans="4:18" ht="19.899999999999999" customHeight="1" x14ac:dyDescent="0.3">
      <c r="D84" s="20"/>
      <c r="E84" s="53"/>
      <c r="F84" s="48"/>
      <c r="G84" s="54"/>
      <c r="H84" s="55"/>
      <c r="I84" s="27"/>
      <c r="J84" s="13"/>
      <c r="K84" s="13"/>
      <c r="L84" s="13"/>
      <c r="M84" s="13"/>
      <c r="N84" s="7"/>
    </row>
    <row r="85" spans="4:18" ht="19.899999999999999" customHeight="1" x14ac:dyDescent="0.3">
      <c r="D85" s="20"/>
      <c r="E85" s="10"/>
      <c r="F85" s="7"/>
      <c r="G85" s="7"/>
      <c r="H85" s="7"/>
      <c r="I85" s="21"/>
      <c r="J85" s="7"/>
      <c r="K85" s="7"/>
      <c r="L85" s="7"/>
      <c r="M85" s="7"/>
      <c r="N85" s="7"/>
      <c r="O85" s="7"/>
      <c r="P85" s="7"/>
      <c r="Q85" s="7"/>
      <c r="R85" s="7"/>
    </row>
    <row r="86" spans="4:18" ht="19.899999999999999" customHeight="1" x14ac:dyDescent="0.3">
      <c r="D86" s="20"/>
      <c r="E86" s="46" t="s">
        <v>11</v>
      </c>
      <c r="F86" s="13" t="s">
        <v>57</v>
      </c>
      <c r="G86" s="13"/>
      <c r="H86" s="13"/>
      <c r="I86" s="27"/>
      <c r="J86" s="13"/>
      <c r="K86" s="13"/>
      <c r="L86" s="13"/>
      <c r="M86" s="13"/>
      <c r="N86" s="7"/>
      <c r="O86" s="7"/>
      <c r="P86" s="7"/>
      <c r="Q86" s="7"/>
      <c r="R86" s="7"/>
    </row>
    <row r="87" spans="4:18" ht="19.899999999999999" customHeight="1" x14ac:dyDescent="0.3">
      <c r="D87" s="20"/>
      <c r="E87" s="53"/>
      <c r="F87" s="13" t="s">
        <v>56</v>
      </c>
      <c r="G87" s="13"/>
      <c r="H87" s="13"/>
      <c r="I87" s="27"/>
      <c r="J87" s="13"/>
      <c r="K87" s="13"/>
      <c r="L87" s="13"/>
      <c r="M87" s="13"/>
      <c r="N87" s="7"/>
      <c r="O87" s="24"/>
      <c r="P87" s="23"/>
      <c r="Q87" s="24"/>
      <c r="R87" s="24"/>
    </row>
    <row r="88" spans="4:18" ht="19.899999999999999" customHeight="1" x14ac:dyDescent="0.3">
      <c r="D88" s="20"/>
      <c r="E88" s="53"/>
      <c r="F88" s="13" t="s">
        <v>45</v>
      </c>
      <c r="G88" s="13"/>
      <c r="H88" s="13"/>
      <c r="I88" s="27"/>
      <c r="J88" s="13"/>
      <c r="K88" s="13"/>
      <c r="L88" s="13"/>
      <c r="M88" s="13"/>
      <c r="N88" s="7"/>
      <c r="O88" s="24"/>
      <c r="P88" s="23"/>
      <c r="Q88" s="24"/>
      <c r="R88" s="24"/>
    </row>
    <row r="89" spans="4:18" ht="19.899999999999999" customHeight="1" thickBot="1" x14ac:dyDescent="0.35">
      <c r="D89" s="20"/>
      <c r="E89" s="20"/>
      <c r="F89" s="20"/>
      <c r="G89" s="20"/>
      <c r="H89" s="20"/>
      <c r="I89" s="20"/>
      <c r="J89" s="7"/>
      <c r="K89" s="7"/>
      <c r="L89" s="7"/>
      <c r="M89" s="7"/>
      <c r="N89" s="7"/>
      <c r="O89" s="24"/>
      <c r="P89" s="23"/>
      <c r="Q89" s="24"/>
      <c r="R89" s="24"/>
    </row>
    <row r="90" spans="4:18" ht="19.899999999999999" customHeight="1" thickBot="1" x14ac:dyDescent="0.35">
      <c r="D90" s="20"/>
      <c r="F90" s="147" t="s">
        <v>35</v>
      </c>
      <c r="G90" s="148"/>
      <c r="H90" s="29"/>
      <c r="J90" s="7"/>
      <c r="K90" s="7"/>
      <c r="L90" s="7"/>
      <c r="M90" s="21"/>
      <c r="N90" s="7"/>
      <c r="O90" s="24"/>
      <c r="P90" s="23"/>
      <c r="Q90" s="24"/>
      <c r="R90" s="24"/>
    </row>
    <row r="91" spans="4:18" ht="19.899999999999999" customHeight="1" x14ac:dyDescent="0.3">
      <c r="D91" s="20"/>
      <c r="F91" s="81" t="s">
        <v>36</v>
      </c>
      <c r="G91" s="82"/>
      <c r="J91" s="7"/>
      <c r="K91" s="7"/>
      <c r="L91" s="7"/>
      <c r="M91" s="21"/>
      <c r="N91" s="7"/>
    </row>
    <row r="92" spans="4:18" ht="19.899999999999999" customHeight="1" x14ac:dyDescent="0.3">
      <c r="D92" s="20"/>
      <c r="F92" s="83" t="s">
        <v>37</v>
      </c>
      <c r="G92" s="84"/>
      <c r="J92" s="7"/>
      <c r="K92" s="22"/>
      <c r="L92" s="22"/>
      <c r="M92" s="23"/>
      <c r="N92" s="7"/>
    </row>
    <row r="93" spans="4:18" ht="19.899999999999999" customHeight="1" thickBot="1" x14ac:dyDescent="0.35">
      <c r="D93" s="20"/>
      <c r="F93" s="85" t="s">
        <v>38</v>
      </c>
      <c r="G93" s="86"/>
      <c r="J93" s="22"/>
      <c r="K93" s="7"/>
      <c r="L93" s="7"/>
      <c r="M93" s="24"/>
      <c r="N93" s="23"/>
    </row>
    <row r="94" spans="4:18" ht="19.899999999999999" customHeight="1" thickBot="1" x14ac:dyDescent="0.35">
      <c r="D94" s="20"/>
      <c r="G94"/>
      <c r="H94"/>
      <c r="I94"/>
      <c r="K94" s="7"/>
      <c r="L94" s="7"/>
      <c r="M94" s="24"/>
      <c r="N94" s="24"/>
    </row>
    <row r="95" spans="4:18" ht="19.899999999999999" customHeight="1" thickBot="1" x14ac:dyDescent="0.4">
      <c r="D95" s="20"/>
      <c r="E95" s="45" t="s">
        <v>44</v>
      </c>
      <c r="F95" s="62"/>
      <c r="H95" s="30"/>
      <c r="I95"/>
      <c r="L95" s="7"/>
      <c r="N95" s="24"/>
    </row>
    <row r="96" spans="4:18" ht="19.899999999999999" customHeight="1" x14ac:dyDescent="0.3">
      <c r="D96" s="20"/>
      <c r="E96" s="20"/>
      <c r="F96" s="20"/>
      <c r="G96" s="20"/>
      <c r="H96" s="20"/>
      <c r="I96" s="24"/>
      <c r="J96" s="24"/>
      <c r="K96" s="24"/>
      <c r="L96" s="24"/>
      <c r="M96" s="24"/>
      <c r="N96" s="24"/>
    </row>
    <row r="97" spans="4:14" ht="19.899999999999999" customHeight="1" x14ac:dyDescent="0.3">
      <c r="D97" s="46" t="s">
        <v>15</v>
      </c>
      <c r="E97" s="13" t="s">
        <v>41</v>
      </c>
      <c r="F97" s="13"/>
      <c r="G97" s="13"/>
      <c r="H97" s="13"/>
      <c r="I97" s="25"/>
      <c r="J97" s="25"/>
      <c r="K97" s="25"/>
      <c r="L97" s="25"/>
      <c r="M97" s="25"/>
      <c r="N97" s="24"/>
    </row>
    <row r="98" spans="4:14" ht="19.899999999999999" customHeight="1" x14ac:dyDescent="0.35">
      <c r="D98" s="13"/>
      <c r="E98" s="13" t="s">
        <v>67</v>
      </c>
      <c r="F98" s="13"/>
      <c r="G98" s="13"/>
      <c r="H98" s="13"/>
      <c r="I98" s="25"/>
      <c r="J98" s="25"/>
      <c r="K98" s="25"/>
      <c r="L98" s="25"/>
      <c r="M98" s="25"/>
      <c r="N98" s="24"/>
    </row>
    <row r="99" spans="4:14" ht="19.899999999999999" customHeight="1" x14ac:dyDescent="0.3">
      <c r="D99" s="13"/>
      <c r="E99" s="13" t="s">
        <v>64</v>
      </c>
      <c r="F99" s="13"/>
      <c r="G99" s="13"/>
      <c r="H99" s="13"/>
      <c r="I99" s="13"/>
      <c r="J99" s="13"/>
      <c r="K99" s="13"/>
      <c r="L99" s="13"/>
      <c r="M99" s="13"/>
      <c r="N99" s="24"/>
    </row>
    <row r="100" spans="4:14" ht="19.899999999999999" customHeight="1" x14ac:dyDescent="0.3">
      <c r="D100" s="13"/>
      <c r="E100" s="13"/>
      <c r="F100" s="13"/>
      <c r="G100" s="13"/>
      <c r="H100" s="13"/>
      <c r="I100" s="25"/>
      <c r="J100" s="25"/>
      <c r="K100" s="25"/>
      <c r="L100" s="25"/>
      <c r="M100" s="25"/>
      <c r="N100" s="7"/>
    </row>
    <row r="101" spans="4:14" ht="19.899999999999999" customHeight="1" x14ac:dyDescent="0.35">
      <c r="D101" s="13"/>
      <c r="E101" s="13" t="s">
        <v>47</v>
      </c>
      <c r="F101" s="13"/>
      <c r="G101" s="13"/>
      <c r="H101" s="13"/>
      <c r="I101" s="13"/>
      <c r="J101" s="13"/>
      <c r="K101" s="13"/>
      <c r="L101" s="25"/>
      <c r="M101" s="25"/>
      <c r="N101" s="24"/>
    </row>
    <row r="102" spans="4:14" ht="19.899999999999999" customHeight="1" x14ac:dyDescent="0.3">
      <c r="D102" s="13"/>
      <c r="E102" s="13" t="s">
        <v>66</v>
      </c>
      <c r="F102" s="13"/>
      <c r="G102" s="13"/>
      <c r="H102" s="13"/>
      <c r="I102" s="13"/>
      <c r="J102" s="13"/>
      <c r="K102" s="13"/>
      <c r="L102" s="25"/>
      <c r="M102" s="25"/>
      <c r="N102" s="24"/>
    </row>
    <row r="103" spans="4:14" ht="19.899999999999999" customHeight="1" thickBot="1" x14ac:dyDescent="0.35">
      <c r="D103" s="20"/>
      <c r="E103" s="7"/>
      <c r="F103" s="7"/>
      <c r="K103" s="24"/>
      <c r="L103" s="24"/>
      <c r="M103" s="24"/>
      <c r="N103" s="24"/>
    </row>
    <row r="104" spans="4:14" ht="19.899999999999999" customHeight="1" thickBot="1" x14ac:dyDescent="0.35">
      <c r="D104" s="20"/>
      <c r="E104" s="45" t="s">
        <v>44</v>
      </c>
      <c r="F104" s="152" t="s">
        <v>39</v>
      </c>
      <c r="G104" s="153"/>
      <c r="H104" s="153"/>
      <c r="I104" s="154"/>
      <c r="J104" s="28"/>
      <c r="N104" s="24"/>
    </row>
    <row r="105" spans="4:14" ht="25.15" customHeight="1" thickBot="1" x14ac:dyDescent="0.4">
      <c r="D105" s="20"/>
      <c r="E105" s="7"/>
      <c r="F105" s="63" t="s">
        <v>27</v>
      </c>
      <c r="G105" s="66" t="s">
        <v>31</v>
      </c>
      <c r="H105" s="64" t="s">
        <v>32</v>
      </c>
      <c r="I105" s="65" t="s">
        <v>33</v>
      </c>
      <c r="J105" s="16"/>
    </row>
    <row r="106" spans="4:14" ht="19.899999999999999" customHeight="1" x14ac:dyDescent="0.3">
      <c r="D106" s="20"/>
      <c r="E106" s="7"/>
      <c r="F106" s="88">
        <v>0</v>
      </c>
      <c r="G106" s="94">
        <v>3443</v>
      </c>
      <c r="H106" s="136"/>
      <c r="I106" s="133"/>
      <c r="J106" s="70"/>
    </row>
    <row r="107" spans="4:14" ht="19.899999999999999" customHeight="1" x14ac:dyDescent="0.3">
      <c r="D107" s="20"/>
      <c r="E107" s="7"/>
      <c r="F107" s="90">
        <v>1</v>
      </c>
      <c r="G107" s="95">
        <v>500</v>
      </c>
      <c r="H107" s="137"/>
      <c r="I107" s="134"/>
      <c r="J107" s="70"/>
    </row>
    <row r="108" spans="4:14" ht="19.899999999999999" customHeight="1" x14ac:dyDescent="0.3">
      <c r="D108" s="20"/>
      <c r="E108" s="7"/>
      <c r="F108" s="90">
        <v>2</v>
      </c>
      <c r="G108" s="95">
        <v>51</v>
      </c>
      <c r="H108" s="137"/>
      <c r="I108" s="134"/>
      <c r="J108" s="70"/>
    </row>
    <row r="109" spans="4:14" ht="19.899999999999999" customHeight="1" x14ac:dyDescent="0.3">
      <c r="D109" s="20"/>
      <c r="E109" s="7"/>
      <c r="F109" s="90">
        <v>3</v>
      </c>
      <c r="G109" s="95">
        <v>5</v>
      </c>
      <c r="H109" s="137"/>
      <c r="I109" s="134"/>
      <c r="J109" s="70"/>
    </row>
    <row r="110" spans="4:14" ht="19.899999999999999" customHeight="1" x14ac:dyDescent="0.3">
      <c r="D110" s="20"/>
      <c r="E110" s="7"/>
      <c r="F110" s="90">
        <v>4</v>
      </c>
      <c r="G110" s="95">
        <v>1</v>
      </c>
      <c r="H110" s="137"/>
      <c r="I110" s="134"/>
      <c r="J110" s="70"/>
    </row>
    <row r="111" spans="4:14" ht="19.899999999999999" customHeight="1" thickBot="1" x14ac:dyDescent="0.35">
      <c r="D111" s="20"/>
      <c r="E111" s="7"/>
      <c r="F111" s="92" t="s">
        <v>0</v>
      </c>
      <c r="G111" s="96">
        <v>0</v>
      </c>
      <c r="H111" s="138"/>
      <c r="I111" s="135"/>
      <c r="J111" s="58"/>
    </row>
    <row r="112" spans="4:14" ht="19.899999999999999" customHeight="1" thickBot="1" x14ac:dyDescent="0.35">
      <c r="D112" s="20"/>
      <c r="E112" s="8"/>
      <c r="F112" s="111" t="s">
        <v>1</v>
      </c>
      <c r="G112" s="59">
        <f t="shared" ref="G112" si="2">SUM(G106:G111)</f>
        <v>4000</v>
      </c>
      <c r="H112" s="139"/>
      <c r="I112" s="71"/>
      <c r="J112" s="9"/>
    </row>
    <row r="113" spans="4:14" ht="19.899999999999999" customHeight="1" x14ac:dyDescent="0.3">
      <c r="D113" s="20"/>
      <c r="E113" s="8"/>
      <c r="F113" s="8"/>
      <c r="G113" s="8"/>
      <c r="H113" s="72"/>
      <c r="I113" s="73"/>
      <c r="J113" s="9"/>
    </row>
    <row r="114" spans="4:14" ht="19.899999999999999" customHeight="1" x14ac:dyDescent="0.3">
      <c r="D114" s="20"/>
    </row>
    <row r="115" spans="4:14" ht="19.899999999999999" customHeight="1" x14ac:dyDescent="0.3">
      <c r="D115" s="46" t="s">
        <v>16</v>
      </c>
      <c r="E115" s="46" t="s">
        <v>46</v>
      </c>
      <c r="F115" s="13"/>
      <c r="G115" s="13"/>
      <c r="H115" s="13"/>
      <c r="I115" s="13"/>
      <c r="J115" s="13"/>
      <c r="K115" s="13"/>
      <c r="L115" s="13"/>
      <c r="M115" s="13"/>
    </row>
    <row r="116" spans="4:14" ht="19.899999999999999" customHeight="1" x14ac:dyDescent="0.3">
      <c r="D116" s="12"/>
      <c r="E116" s="13" t="s">
        <v>59</v>
      </c>
      <c r="F116" s="13"/>
      <c r="G116" s="13"/>
      <c r="H116" s="13"/>
      <c r="I116" s="13"/>
      <c r="J116" s="13"/>
      <c r="K116" s="13"/>
      <c r="L116" s="13"/>
      <c r="M116" s="13"/>
    </row>
    <row r="117" spans="4:14" ht="19.899999999999999" customHeight="1" x14ac:dyDescent="0.3">
      <c r="D117" s="12"/>
      <c r="E117" s="13" t="s">
        <v>58</v>
      </c>
      <c r="F117" s="13"/>
      <c r="G117" s="13"/>
      <c r="H117" s="13"/>
      <c r="I117" s="13"/>
      <c r="J117" s="13"/>
      <c r="K117" s="13"/>
      <c r="L117" s="13"/>
      <c r="M117" s="13"/>
      <c r="N117" s="7"/>
    </row>
    <row r="118" spans="4:14" ht="19.899999999999999" customHeight="1" thickBot="1" x14ac:dyDescent="0.35">
      <c r="D118" s="20"/>
      <c r="N118" s="7"/>
    </row>
    <row r="119" spans="4:14" ht="19.899999999999999" customHeight="1" x14ac:dyDescent="0.3">
      <c r="D119" s="20"/>
      <c r="E119" s="45" t="s">
        <v>44</v>
      </c>
      <c r="F119" s="128" t="s">
        <v>6</v>
      </c>
      <c r="G119" s="155"/>
      <c r="H119" s="156"/>
      <c r="I119" s="156"/>
      <c r="J119" s="156"/>
      <c r="K119" s="156"/>
      <c r="L119" s="157"/>
      <c r="N119" s="7"/>
    </row>
    <row r="120" spans="4:14" ht="19.899999999999999" customHeight="1" thickBot="1" x14ac:dyDescent="0.35">
      <c r="D120" s="20"/>
      <c r="E120" s="7"/>
      <c r="F120" s="129" t="s">
        <v>7</v>
      </c>
      <c r="G120" s="158"/>
      <c r="H120" s="158"/>
      <c r="I120" s="158"/>
      <c r="J120" s="158"/>
      <c r="K120" s="158"/>
      <c r="L120" s="159"/>
    </row>
    <row r="121" spans="4:14" ht="19.899999999999999" customHeight="1" x14ac:dyDescent="0.3">
      <c r="D121" s="20"/>
      <c r="E121" s="7"/>
      <c r="F121" s="130" t="s">
        <v>3</v>
      </c>
      <c r="G121" s="169"/>
      <c r="H121" s="170"/>
      <c r="I121" s="170"/>
      <c r="J121" s="170"/>
      <c r="K121" s="170"/>
      <c r="L121" s="171"/>
    </row>
    <row r="122" spans="4:14" ht="36.75" customHeight="1" x14ac:dyDescent="0.3">
      <c r="D122" s="20"/>
      <c r="E122" s="7"/>
      <c r="F122" s="132" t="s">
        <v>4</v>
      </c>
      <c r="G122" s="172"/>
      <c r="H122" s="173"/>
      <c r="I122" s="173"/>
      <c r="J122" s="173"/>
      <c r="K122" s="173"/>
      <c r="L122" s="174"/>
    </row>
    <row r="123" spans="4:14" ht="19.899999999999999" customHeight="1" thickBot="1" x14ac:dyDescent="0.35">
      <c r="D123" s="20"/>
      <c r="E123" s="7"/>
      <c r="F123" s="131" t="s">
        <v>2</v>
      </c>
      <c r="G123" s="175"/>
      <c r="H123" s="176"/>
      <c r="I123" s="176"/>
      <c r="J123" s="176"/>
      <c r="K123" s="176"/>
      <c r="L123" s="177"/>
    </row>
    <row r="124" spans="4:14" ht="19.899999999999999" customHeight="1" x14ac:dyDescent="0.3">
      <c r="D124" s="20"/>
      <c r="E124" s="7"/>
      <c r="F124" s="141" t="s">
        <v>5</v>
      </c>
      <c r="G124" s="143"/>
      <c r="H124" s="143"/>
      <c r="I124" s="143"/>
      <c r="J124" s="143"/>
      <c r="K124" s="143"/>
      <c r="L124" s="144"/>
    </row>
    <row r="125" spans="4:14" ht="19.899999999999999" customHeight="1" thickBot="1" x14ac:dyDescent="0.35">
      <c r="D125" s="20"/>
      <c r="E125" s="7"/>
      <c r="F125" s="142"/>
      <c r="G125" s="145"/>
      <c r="H125" s="145"/>
      <c r="I125" s="145"/>
      <c r="J125" s="145"/>
      <c r="K125" s="145"/>
      <c r="L125" s="146"/>
    </row>
    <row r="126" spans="4:14" ht="19.899999999999999" customHeight="1" x14ac:dyDescent="0.3">
      <c r="D126" s="20"/>
      <c r="E126" s="20"/>
      <c r="F126" s="20"/>
      <c r="G126" s="20"/>
      <c r="H126" s="20"/>
      <c r="I126" s="20"/>
      <c r="J126" s="20"/>
      <c r="K126" s="20"/>
      <c r="L126" s="20"/>
      <c r="M126" s="20"/>
    </row>
    <row r="127" spans="4:14" ht="19.899999999999999" customHeight="1" x14ac:dyDescent="0.3"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4"/>
    </row>
    <row r="128" spans="4:14" ht="19.899999999999999" customHeight="1" x14ac:dyDescent="0.25">
      <c r="N128" s="4"/>
    </row>
    <row r="131" spans="11:14" ht="19.899999999999999" customHeight="1" x14ac:dyDescent="0.25">
      <c r="K131" s="33"/>
      <c r="L131" s="33"/>
    </row>
    <row r="132" spans="11:14" ht="19.899999999999999" customHeight="1" x14ac:dyDescent="0.25">
      <c r="K132" s="3"/>
      <c r="L132" s="3"/>
    </row>
    <row r="134" spans="11:14" ht="19.899999999999999" customHeight="1" x14ac:dyDescent="0.25">
      <c r="M134" s="33"/>
    </row>
    <row r="135" spans="11:14" ht="19.899999999999999" customHeight="1" x14ac:dyDescent="0.25">
      <c r="M135" s="3"/>
    </row>
    <row r="136" spans="11:14" ht="19.899999999999999" customHeight="1" x14ac:dyDescent="0.25">
      <c r="N136" s="33"/>
    </row>
    <row r="137" spans="11:14" ht="19.899999999999999" customHeight="1" x14ac:dyDescent="0.25">
      <c r="N137" s="3"/>
    </row>
  </sheetData>
  <mergeCells count="13">
    <mergeCell ref="A1:C3"/>
    <mergeCell ref="F124:F125"/>
    <mergeCell ref="G124:L125"/>
    <mergeCell ref="F90:G90"/>
    <mergeCell ref="F74:H74"/>
    <mergeCell ref="F104:I104"/>
    <mergeCell ref="F49:I49"/>
    <mergeCell ref="G119:L119"/>
    <mergeCell ref="G120:L120"/>
    <mergeCell ref="F36:J38"/>
    <mergeCell ref="G121:L121"/>
    <mergeCell ref="G122:L122"/>
    <mergeCell ref="G123:L123"/>
  </mergeCells>
  <pageMargins left="0.7" right="0.7" top="0.75" bottom="0.75" header="0.3" footer="0.3"/>
  <pageSetup orientation="portrait" horizontalDpi="0" verticalDpi="0"/>
  <drawing r:id="rId1"/>
</worksheet>
</file>

<file path=docMetadata/LabelInfo.xml><?xml version="1.0" encoding="utf-8"?>
<clbl:labelList xmlns:clbl="http://schemas.microsoft.com/office/2020/mipLabelMetadata">
  <clbl:label id="{a9ee03e0-b78c-4998-8bf4-79b266b85105}" enabled="1" method="Standard" siteId="{723a5a87-f39a-4a22-9247-3fc240c0139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Question 1</vt:lpstr>
      <vt:lpstr>zmbeta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2025-07-30T17:28:42Z</dcterms:created>
  <dcterms:modified xsi:type="dcterms:W3CDTF">2026-01-05T21:03:20Z</dcterms:modified>
</cp:coreProperties>
</file>