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slennox_soa_org/Documents/Documents/SOA GI Track/Exam1/2025 Fall Cycle/Mar 26 Exam/Questions/Final/"/>
    </mc:Choice>
  </mc:AlternateContent>
  <xr:revisionPtr revIDLastSave="12" documentId="8_{30DFDB72-8515-413F-97FE-A69FBF57EA21}" xr6:coauthVersionLast="47" xr6:coauthVersionMax="47" xr10:uidLastSave="{AA9C269D-489B-4A85-93FF-10480BD93183}"/>
  <bookViews>
    <workbookView xWindow="28680" yWindow="-3030" windowWidth="38640" windowHeight="21120" tabRatio="784" xr2:uid="{00000000-000D-0000-FFFF-FFFF00000000}"/>
  </bookViews>
  <sheets>
    <sheet name="Question 1" sheetId="41" r:id="rId1"/>
    <sheet name="Question 2" sheetId="42" r:id="rId2"/>
    <sheet name="Question 3" sheetId="43" r:id="rId3"/>
    <sheet name="Question 4" sheetId="44" r:id="rId4"/>
    <sheet name="Question 5" sheetId="45" r:id="rId5"/>
    <sheet name="Question 6" sheetId="46" r:id="rId6"/>
    <sheet name="Question 7" sheetId="47" r:id="rId7"/>
    <sheet name="Question 8" sheetId="48" r:id="rId8"/>
    <sheet name="Question 9" sheetId="49" r:id="rId9"/>
    <sheet name="Question 10" sheetId="50" r:id="rId10"/>
    <sheet name="Question 11" sheetId="51" r:id="rId11"/>
  </sheets>
  <definedNames>
    <definedName name="_Hlk203128582" localSheetId="5">'Question 6'!$A$3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0" i="45" l="1"/>
  <c r="V40" i="45" s="1"/>
  <c r="R31" i="45"/>
  <c r="V31" i="45" s="1"/>
  <c r="R14" i="45"/>
  <c r="V14" i="45" s="1"/>
</calcChain>
</file>

<file path=xl/sharedStrings.xml><?xml version="1.0" encoding="utf-8"?>
<sst xmlns="http://schemas.openxmlformats.org/spreadsheetml/2006/main" count="301" uniqueCount="191">
  <si>
    <t>(c)</t>
  </si>
  <si>
    <t>ANSWER:</t>
  </si>
  <si>
    <t>(d)</t>
  </si>
  <si>
    <t>(e)</t>
  </si>
  <si>
    <t>(a)</t>
  </si>
  <si>
    <t>(b)</t>
  </si>
  <si>
    <t>(f)</t>
  </si>
  <si>
    <t>(g)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</si>
  <si>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</t>
    </r>
  </si>
  <si>
    <t>You may choose to draw on this diagram to assist you in responding to this question. Use of this diagram is not required for full credit.</t>
  </si>
  <si>
    <t>Question 1</t>
  </si>
  <si>
    <t>You are conducting a ratemaking exercise for a line of business.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</si>
  <si>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Define contingency margins.</t>
    </r>
  </si>
  <si>
    <t>You are using a pure premium approach to ratemaking.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</si>
  <si>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two situations where the pure premium approach might be preferred to the claim ratio approach.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</si>
  <si>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how the fixed expense provision is calculated when you are given the fixed expenses to premium ratio.</t>
    </r>
  </si>
  <si>
    <t>You are given:</t>
  </si>
  <si>
    <t xml:space="preserve"> per exposure.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</si>
  <si>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All claim costs, including ULAE, are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</si>
  <si>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Fixed expenses are</t>
    </r>
  </si>
  <si>
    <t xml:space="preserve"> of premium.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</si>
  <si>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Variable expenses are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</si>
  <si>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underwriting profit and contingency margin provision is</t>
    </r>
  </si>
  <si>
    <t xml:space="preserve"> counts.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</si>
  <si>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full credibility standard using classical credibility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</si>
  <si>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total counts in the experience period are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</si>
  <si>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indicated rate change with full credibility is an increase of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</si>
  <si>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 xml:space="preserve">)  Calculate the indicated rate using partial credibility. </t>
    </r>
  </si>
  <si>
    <t>Question 2</t>
  </si>
  <si>
    <t>Accident</t>
  </si>
  <si>
    <t>Year (AY)</t>
  </si>
  <si>
    <t xml:space="preserve">Reported Claims 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</si>
  <si>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 case estimate of </t>
    </r>
  </si>
  <si>
    <t>Question 3</t>
  </si>
  <si>
    <r>
      <t>(</t>
    </r>
    <r>
      <rPr>
        <i/>
        <sz val="12"/>
        <color rgb="FF002060"/>
        <rFont val="Times New Roman"/>
        <family val="1"/>
      </rPr>
      <t>4.5 points</t>
    </r>
    <r>
      <rPr>
        <sz val="12"/>
        <color rgb="FF002060"/>
        <rFont val="Times New Roman"/>
        <family val="1"/>
      </rPr>
      <t>)</t>
    </r>
  </si>
  <si>
    <t>Report Year</t>
  </si>
  <si>
    <t>Earned Exposures</t>
  </si>
  <si>
    <t>Maturity Age in Months</t>
  </si>
  <si>
    <t>Reported Age-to Ultimate Development Factors</t>
  </si>
  <si>
    <t>Calendar Year</t>
  </si>
  <si>
    <t>Paid ULAE</t>
  </si>
  <si>
    <t>Expected Paid Claims</t>
  </si>
  <si>
    <t>Expected Reported Claims</t>
  </si>
  <si>
    <t>?</t>
  </si>
  <si>
    <t>Estimated Ultimate Claims</t>
  </si>
  <si>
    <t xml:space="preserve"> relate to maintaining and closing a claim file.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</si>
  <si>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Approximately </t>
    </r>
  </si>
  <si>
    <t xml:space="preserve"> of claim department expenses relate to opening a claim file</t>
  </si>
  <si>
    <t xml:space="preserve"> and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</si>
  <si>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 ULAE ratio to use for this line of business using the Kittel refinement with the Mango and Allen smoothing adjustment to the classical paid-to-paid method.  Justify your recommendation.</t>
    </r>
  </si>
  <si>
    <t>A more correct application of the paid-to-paid method would require separating the IBNR into pure IBNR and development on case estimates.</t>
  </si>
  <si>
    <t>Question 4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</si>
  <si>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</t>
    </r>
  </si>
  <si>
    <t>You are evaluating loadings for catastrophes and large claims for a ratemaking analysis.</t>
  </si>
  <si>
    <t>Catastrophes can often increase claims severity, however, some catastrophes such as a hailstorm can decrease claims severity.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</si>
  <si>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how a hailstorm event could decrease claims severity.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</si>
  <si>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a reason to include a loading for large claims when the historical data does not reflect any large claims.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</si>
  <si>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Provide two reasons why catastrophe claims cause delays in settlement.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</si>
  <si>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two approaches to account for the effect of large claims in a ratemaking analysis.</t>
    </r>
  </si>
  <si>
    <t>Question 5</t>
  </si>
  <si>
    <r>
      <t xml:space="preserve">You are given the following for a </t>
    </r>
    <r>
      <rPr>
        <i/>
        <sz val="12"/>
        <color rgb="FF002060"/>
        <rFont val="Times New Roman"/>
        <family val="1"/>
      </rPr>
      <t>homeowners</t>
    </r>
    <r>
      <rPr>
        <sz val="12"/>
        <color rgb="FF002060"/>
        <rFont val="Times New Roman"/>
        <family val="1"/>
      </rPr>
      <t xml:space="preserve"> line of business: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</si>
  <si>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For policies written or renewed on or after July 1, 2024,</t>
    </r>
  </si>
  <si>
    <r>
      <t>o</t>
    </r>
    <r>
      <rPr>
        <sz val="7"/>
        <color rgb="FF002060"/>
        <rFont val="Times New Roman"/>
        <family val="1"/>
      </rPr>
      <t xml:space="preserve">   </t>
    </r>
    <r>
      <rPr>
        <sz val="12"/>
        <color rgb="FF002060"/>
        <rFont val="Times New Roman"/>
        <family val="1"/>
      </rPr>
      <t>50% of policies are written for 6-month policy terms, and</t>
    </r>
  </si>
  <si>
    <r>
      <t>o</t>
    </r>
    <r>
      <rPr>
        <sz val="7"/>
        <color rgb="FF002060"/>
        <rFont val="Times New Roman"/>
        <family val="1"/>
      </rPr>
      <t xml:space="preserve">   </t>
    </r>
    <r>
      <rPr>
        <sz val="12"/>
        <color rgb="FF002060"/>
        <rFont val="Times New Roman"/>
        <family val="1"/>
      </rPr>
      <t>50% are written for 12-month policy terms.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</si>
  <si>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are written and earned evenly throughout the policy term.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</si>
  <si>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 xml:space="preserve">)  Calculate the homeowners CY 2024 </t>
    </r>
    <r>
      <rPr>
        <i/>
        <sz val="12"/>
        <color rgb="FF002060"/>
        <rFont val="Times New Roman"/>
        <family val="1"/>
      </rPr>
      <t>earned</t>
    </r>
    <r>
      <rPr>
        <sz val="12"/>
        <color rgb="FF002060"/>
        <rFont val="Times New Roman"/>
        <family val="1"/>
      </rPr>
      <t xml:space="preserve"> premiums for all policies written or renewed on or after July 1, 2024.</t>
    </r>
  </si>
  <si>
    <r>
      <t xml:space="preserve">You are given the following for an </t>
    </r>
    <r>
      <rPr>
        <i/>
        <sz val="12"/>
        <color rgb="FF002060"/>
        <rFont val="Times New Roman"/>
        <family val="1"/>
      </rPr>
      <t>automobile</t>
    </r>
    <r>
      <rPr>
        <sz val="12"/>
        <color rgb="FF002060"/>
        <rFont val="Times New Roman"/>
        <family val="1"/>
      </rPr>
      <t xml:space="preserve"> line of business: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</si>
  <si>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has been no rate change since September 1, 2024.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</si>
  <si>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calendar year (CY) 2024 written premiums for all policies written or renewed on or after July 1, 2024 were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</si>
  <si>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CY 2024 earned premiums from 12-month policies were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</si>
  <si>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CY 2024 earned premiums from 6-month policies were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</si>
  <si>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premiums for all policies written on or after September 1, 2024 were increased by</t>
    </r>
  </si>
  <si>
    <t>Question 6</t>
  </si>
  <si>
    <t>You are estimating ultimate claims using a development-based frequency-severity method and are given:</t>
  </si>
  <si>
    <t>Accident Year</t>
  </si>
  <si>
    <t>Ultimate Counts from Frequency-Severity Method</t>
  </si>
  <si>
    <t>Ultimate Claims Based on Development Method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</si>
  <si>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Recommend an annual severity trend to use for the frequency-severity method.  Justify your recommendation.</t>
    </r>
  </si>
  <si>
    <t>Question 7</t>
  </si>
  <si>
    <r>
      <t>(</t>
    </r>
    <r>
      <rPr>
        <i/>
        <sz val="12"/>
        <color rgb="FF002060"/>
        <rFont val="Times New Roman"/>
        <family val="1"/>
      </rPr>
      <t>6.5 points</t>
    </r>
    <r>
      <rPr>
        <sz val="12"/>
        <color rgb="FF002060"/>
        <rFont val="Times New Roman"/>
        <family val="1"/>
      </rPr>
      <t>)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</si>
  <si>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</t>
    </r>
    <r>
      <rPr>
        <i/>
        <sz val="12"/>
        <color rgb="FF002060"/>
        <rFont val="Times New Roman"/>
        <family val="1"/>
      </rPr>
      <t xml:space="preserve">  </t>
    </r>
    <r>
      <rPr>
        <sz val="12"/>
        <color rgb="FF002060"/>
        <rFont val="Times New Roman"/>
        <family val="1"/>
      </rPr>
      <t>Explain how the Bornhuetter Ferguson method and the Cape Cod method each reflect a change in claim experience.</t>
    </r>
  </si>
  <si>
    <t>One advantage of the Generalized Cape Cod (GCC) method over other methods is it can incorporate judgement through the decay factor.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</si>
  <si>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</t>
    </r>
    <r>
      <rPr>
        <i/>
        <sz val="12"/>
        <color rgb="FF002060"/>
        <rFont val="Times New Roman"/>
        <family val="1"/>
      </rPr>
      <t xml:space="preserve">  </t>
    </r>
    <r>
      <rPr>
        <sz val="12"/>
        <color rgb="FF002060"/>
        <rFont val="Times New Roman"/>
        <family val="1"/>
      </rPr>
      <t>Describe another advantage the GCC method has over each of the following methods:</t>
    </r>
  </si>
  <si>
    <r>
      <t>(i)</t>
    </r>
    <r>
      <rPr>
        <sz val="7"/>
        <color rgb="FF002060"/>
        <rFont val="Times New Roman"/>
        <family val="1"/>
      </rPr>
      <t xml:space="preserve">              </t>
    </r>
    <r>
      <rPr>
        <sz val="12"/>
        <color rgb="FF002060"/>
        <rFont val="Times New Roman"/>
        <family val="1"/>
      </rPr>
      <t xml:space="preserve">the Bornhuetter Ferguson method </t>
    </r>
  </si>
  <si>
    <r>
      <t>(ii)</t>
    </r>
    <r>
      <rPr>
        <sz val="7"/>
        <color rgb="FF002060"/>
        <rFont val="Times New Roman"/>
        <family val="1"/>
      </rPr>
      <t xml:space="preserve">            </t>
    </r>
    <r>
      <rPr>
        <sz val="12"/>
        <color rgb="FF002060"/>
        <rFont val="Times New Roman"/>
        <family val="1"/>
      </rPr>
      <t>the Cape Cod method</t>
    </r>
  </si>
  <si>
    <t>(i)</t>
  </si>
  <si>
    <t>(ii)</t>
  </si>
  <si>
    <t>2025 earned exposures</t>
  </si>
  <si>
    <t>2025 earned premiums at current rate levels</t>
  </si>
  <si>
    <t>A priori expected claim ratio</t>
  </si>
  <si>
    <t>Incremental Reporting Pattern</t>
  </si>
  <si>
    <t xml:space="preserve"> 0 - 12 months</t>
  </si>
  <si>
    <t>12 - 24 months</t>
  </si>
  <si>
    <t>24 - 36 months</t>
  </si>
  <si>
    <t>36 - 48 months</t>
  </si>
  <si>
    <t>AY 2025 reported claims as of March 31, 2026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</si>
  <si>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Compare actual reported claims with expected reported claims as of March 31, 2026.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</si>
  <si>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ultimate pure premiums as of March 31, 2026 for:</t>
    </r>
  </si>
  <si>
    <r>
      <t>(ii)</t>
    </r>
    <r>
      <rPr>
        <sz val="7"/>
        <color rgb="FF002060"/>
        <rFont val="Times New Roman"/>
        <family val="1"/>
      </rPr>
      <t xml:space="preserve">              </t>
    </r>
    <r>
      <rPr>
        <sz val="12"/>
        <color rgb="FF002060"/>
        <rFont val="Times New Roman"/>
        <family val="1"/>
      </rPr>
      <t xml:space="preserve">the Bornhuetter Ferguson method </t>
    </r>
  </si>
  <si>
    <r>
      <t>(i)</t>
    </r>
    <r>
      <rPr>
        <sz val="7"/>
        <color rgb="FF002060"/>
        <rFont val="Times New Roman"/>
        <family val="1"/>
      </rPr>
      <t xml:space="preserve">              </t>
    </r>
    <r>
      <rPr>
        <sz val="12"/>
        <color rgb="FF002060"/>
        <rFont val="Times New Roman"/>
        <family val="1"/>
      </rPr>
      <t xml:space="preserve">the expected method 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</si>
  <si>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 xml:space="preserve">) </t>
    </r>
    <r>
      <rPr>
        <i/>
        <sz val="12"/>
        <color rgb="FF002060"/>
        <rFont val="Times New Roman"/>
        <family val="1"/>
      </rPr>
      <t xml:space="preserve"> </t>
    </r>
    <r>
      <rPr>
        <sz val="12"/>
        <color rgb="FF002060"/>
        <rFont val="Times New Roman"/>
        <family val="1"/>
      </rPr>
      <t>Calculate the IBNR reserves as of December 31, 2026 using the Bornhuetter Ferguson method.</t>
    </r>
  </si>
  <si>
    <t>You are also given:</t>
  </si>
  <si>
    <t>Accident Year (AY)</t>
  </si>
  <si>
    <t>Reported Claims as of March 31, 2026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</si>
  <si>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 xml:space="preserve">) </t>
    </r>
    <r>
      <rPr>
        <i/>
        <sz val="12"/>
        <color rgb="FF002060"/>
        <rFont val="Times New Roman"/>
        <family val="1"/>
      </rPr>
      <t xml:space="preserve"> </t>
    </r>
    <r>
      <rPr>
        <sz val="12"/>
        <color rgb="FF002060"/>
        <rFont val="Times New Roman"/>
        <family val="1"/>
      </rPr>
      <t>Calculate the AY 2025 ultimate claims as of March 31, 2026 using the Cape Cod method.</t>
    </r>
  </si>
  <si>
    <t>Question 8</t>
  </si>
  <si>
    <r>
      <t>(</t>
    </r>
    <r>
      <rPr>
        <i/>
        <sz val="12"/>
        <color rgb="FF002060"/>
        <rFont val="Times New Roman"/>
        <family val="1"/>
      </rPr>
      <t>7.5 points</t>
    </r>
    <r>
      <rPr>
        <sz val="12"/>
        <color rgb="FF002060"/>
        <rFont val="Times New Roman"/>
        <family val="1"/>
      </rPr>
      <t>)</t>
    </r>
  </si>
  <si>
    <t>XYZ Insurance has acquired a new line of business that started writing policies in 2022.  You are given the following as of December 31, 2024:</t>
  </si>
  <si>
    <t>Cumulative Paid Claims</t>
  </si>
  <si>
    <t>AY</t>
  </si>
  <si>
    <t>Case Estimates</t>
  </si>
  <si>
    <t>Open Counts</t>
  </si>
  <si>
    <t>You are given the following as of October 31, 2025:</t>
  </si>
  <si>
    <t>Incremental Paid Claims Jan. 1, 2025 through Oct. 31, 2025</t>
  </si>
  <si>
    <t>Case Estimates as of Oct. 31, 2025</t>
  </si>
  <si>
    <t>Open Counts as of Oct. 31, 2025</t>
  </si>
  <si>
    <t>During November and December 2025, only the following transactions were recorded:</t>
  </si>
  <si>
    <t xml:space="preserve"> No payments have been made on this claim.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</si>
  <si>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 new claim which occurred on June 1, 2024 was reported on November 15, 2025 with an initial case estimate of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</si>
  <si>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An open claim from AY 2023 was closed on December 1, 2025 with a final lump sum payment of</t>
    </r>
  </si>
  <si>
    <t xml:space="preserve">The case estimate as of October 31, 2025 for this claim was </t>
  </si>
  <si>
    <t>and no new payments.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</si>
  <si>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 closed claim from AY 2025 was reopened on November 30, 2025, with a new case estimate of 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</si>
  <si>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calendar year 2025 reported claims as of December 31, 2025.</t>
    </r>
  </si>
  <si>
    <t>The annual claim severity trend in a stable environment is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</si>
  <si>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Construct the triangle of average case estimates as of December 31, 2025.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</si>
  <si>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Assess whether the triangle of average case estimates indicates any significant change in case adequacy.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</si>
  <si>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Construct the triangle of paid to reported ratios as of December 31, 2025.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</si>
  <si>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Assess whether the triangle of paid to reported ratios indicates any significant change in case adequacy.</t>
    </r>
  </si>
  <si>
    <t>You have decided to estimate ultimate claims using the development method applied to reported claims, using a Berquist-Sherman adjustment for a change in case adequacy.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</si>
  <si>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adjusted reported claims triangle.</t>
    </r>
  </si>
  <si>
    <t>A colleague has recommended using industry data for development factors instead of development factors determined from the adjusted reported claims in part (f).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</si>
  <si>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Critique your colleague’s recommendation for this line of business by describing one positive aspect and one negative aspect of the recommendation.</t>
    </r>
  </si>
  <si>
    <t>Question 9</t>
  </si>
  <si>
    <r>
      <t>(</t>
    </r>
    <r>
      <rPr>
        <i/>
        <sz val="12"/>
        <color rgb="FF002060"/>
        <rFont val="Times New Roman"/>
        <family val="1"/>
      </rPr>
      <t>3.5 points</t>
    </r>
    <r>
      <rPr>
        <sz val="12"/>
        <color rgb="FF002060"/>
        <rFont val="Times New Roman"/>
        <family val="1"/>
      </rPr>
      <t>)</t>
    </r>
  </si>
  <si>
    <t>You are conducting a premium trend analysis to account for vehicle rate group drift as part of a ratemaking analysis, and are given:</t>
  </si>
  <si>
    <t>Vehicle Rating Group</t>
  </si>
  <si>
    <t>Calendar Year Earned Vehicles by Vehicle Rate Group</t>
  </si>
  <si>
    <t>Current Differentials</t>
  </si>
  <si>
    <t>Total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</si>
  <si>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annual change in premium for each year.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</si>
  <si>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an annual premium trend rate to adjust from calendar year 2022 to the future rating period.  Justify your recommendation.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</si>
  <si>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are annual and are written and earned evenly throughout the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</si>
  <si>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new rates will be effective for one year on September 1, 2026.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</si>
  <si>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Calendar year 2022 earned premiums adjusted to current rate levels are </t>
    </r>
  </si>
  <si>
    <t>Question 10</t>
  </si>
  <si>
    <t>When estimating unpaid claims, an actuary should consider how changes in policy limits will affect their data and selected projection methods.</t>
  </si>
  <si>
    <t xml:space="preserve">State X increased the bodily injury minimum financial responsibility policy limits for auto policies from 25,000 to 50,000 for all policies in force effective January 1, 2025. 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</si>
  <si>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how this policy limit change is likely to affect the following:</t>
    </r>
  </si>
  <si>
    <r>
      <t>(i)</t>
    </r>
    <r>
      <rPr>
        <sz val="7"/>
        <color rgb="FF002060"/>
        <rFont val="Times New Roman"/>
        <family val="1"/>
      </rPr>
      <t xml:space="preserve">              </t>
    </r>
    <r>
      <rPr>
        <sz val="12"/>
        <color rgb="FF002060"/>
        <rFont val="Times New Roman"/>
        <family val="1"/>
      </rPr>
      <t>Frequency and severity of claim data</t>
    </r>
  </si>
  <si>
    <r>
      <t>(ii)</t>
    </r>
    <r>
      <rPr>
        <sz val="7"/>
        <color rgb="FF002060"/>
        <rFont val="Times New Roman"/>
        <family val="1"/>
      </rPr>
      <t xml:space="preserve">            </t>
    </r>
    <r>
      <rPr>
        <sz val="12"/>
        <color rgb="FF002060"/>
        <rFont val="Times New Roman"/>
        <family val="1"/>
      </rPr>
      <t>Development pattern for paid claims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</si>
  <si>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Recommend an approach to estimating ultimate claims for accident year 2025.</t>
    </r>
  </si>
  <si>
    <r>
      <t xml:space="preserve">You are projecting ultimate claims for a long-tailed line of business in an environment with steady-state volume and a material change in claim settlement pattern.  Your colleague has suggested using </t>
    </r>
    <r>
      <rPr>
        <u/>
        <sz val="12"/>
        <color rgb="FF002060"/>
        <rFont val="Times New Roman"/>
        <family val="1"/>
      </rPr>
      <t>paid</t>
    </r>
    <r>
      <rPr>
        <sz val="12"/>
        <color rgb="FF002060"/>
        <rFont val="Times New Roman"/>
        <family val="1"/>
      </rPr>
      <t xml:space="preserve"> data applied to either the Bornhuetter Ferguson method or the Cape Cod method to estimate ultimate claims.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</si>
  <si>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Explain which of these two methods is a more accurate projection method under this scenario, when no explicit adjustments are made to the method or data.  Justify your selection.</t>
    </r>
  </si>
  <si>
    <t>You are estimating IBNR for a line of business using various methods to compare the results.  Your colleague recommends disregarding the methods that resulted in negative IBNR.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</si>
  <si>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Critique your colleague’s recommendation.</t>
    </r>
  </si>
  <si>
    <t>Question 11</t>
  </si>
  <si>
    <r>
      <t>(5</t>
    </r>
    <r>
      <rPr>
        <i/>
        <sz val="12"/>
        <color rgb="FF002060"/>
        <rFont val="Times New Roman"/>
        <family val="1"/>
      </rPr>
      <t xml:space="preserve"> points</t>
    </r>
    <r>
      <rPr>
        <sz val="12"/>
        <color rgb="FF002060"/>
        <rFont val="Times New Roman"/>
        <family val="1"/>
      </rPr>
      <t>)</t>
    </r>
  </si>
  <si>
    <t>You are estimating ultimate claims using the expected method.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</si>
  <si>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Explain an advantage of using the pure premium approach instead of the claim ratio approach.</t>
    </r>
  </si>
  <si>
    <t>Under certain situations, development factors and trend factors can each have highly leveraged projections.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</si>
  <si>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how development factors can highly leverage projections.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</si>
  <si>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how trend factors can highly leverage projections.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</si>
  <si>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one way you could account for development leverage and one way you could account for trend leverage when selecting a pure premium with the expected method.</t>
    </r>
  </si>
  <si>
    <t>Reported Claims as of Dec. 31, 2025</t>
  </si>
  <si>
    <t>Paid Claims Cumulative Development Factors</t>
  </si>
  <si>
    <t>Reported Claims Cumulative Development Factors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</si>
  <si>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2025 cost level pure premiums for all accident years based on paid claims and also based on reported claims.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</si>
  <si>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the 2025 cost level pure premium.  Justify your recommendation.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</si>
  <si>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 xml:space="preserve">)  Calculate the AY </t>
    </r>
    <r>
      <rPr>
        <b/>
        <i/>
        <sz val="12"/>
        <color rgb="FF002060"/>
        <rFont val="Times New Roman"/>
        <family val="1"/>
      </rPr>
      <t>2023</t>
    </r>
    <r>
      <rPr>
        <sz val="12"/>
        <color rgb="FF002060"/>
        <rFont val="Times New Roman"/>
        <family val="1"/>
      </rPr>
      <t xml:space="preserve"> expected claims using the expected method and the recommended value from part (f).</t>
    </r>
  </si>
  <si>
    <t>Cumulative Paid Claims as of Dec. 31, 2025</t>
  </si>
  <si>
    <t>The annual pure premium trend is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</si>
  <si>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 large claim occurred on December 15, 2023.  </t>
    </r>
  </si>
  <si>
    <t xml:space="preserve"> was established for the large claim on January 10, 2024 and has not changed.  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</si>
  <si>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No payments have been made on the large claim as of December 31, 2025. 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</si>
  <si>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the effect of the large claim on the AY 2023 reported development factors.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</si>
  <si>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Calculate the IBNR for AY 2023 as of December 31, 2025.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</si>
  <si>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Provide one scenario where estimating the IBNR for accident year 2023 using a paid claims development method might not be an appropriate alternative.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</si>
  <si>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IBNR as of December 31, 2025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</si>
  <si>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Case estimates as of December 31, 2025 are 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</si>
  <si>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calendar year 2025 expected reported claims.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</si>
  <si>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unpaid ULAE as of December 31, 2025 using the recommended ratio from part (b).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</si>
  <si>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Tort reform decreased claim amounts by an estimated 30% for all claims occurring on or after July 1, 2021.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</si>
  <si>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the 2025 cost level severity to use with the development-based frequency-severity method, using your recommendation from part (a).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</si>
  <si>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ultimate claims as of December 31, 2025 for all accident years using the development-based frequency-severity method.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</si>
  <si>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 xml:space="preserve">)  Calculate the automobile CY 2024 earned premiums at current rate levels for a </t>
    </r>
    <r>
      <rPr>
        <i/>
        <sz val="12"/>
        <color rgb="FF002060"/>
        <rFont val="Times New Roman"/>
        <family val="1"/>
      </rPr>
      <t>ratemaking</t>
    </r>
    <r>
      <rPr>
        <sz val="12"/>
        <color rgb="FF002060"/>
        <rFont val="Times New Roman"/>
        <family val="1"/>
      </rPr>
      <t xml:space="preserve"> analysis.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</si>
  <si>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calendar year 2022 earned premiums for ratemaking.</t>
    </r>
  </si>
  <si>
    <t>You are given the following for a Workers Compensation line of business: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</si>
  <si>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why the calculation in part (c) would overstate the estimate of unpaid ULAE compared to the more correct application of the paid-to-paid method.</t>
    </r>
  </si>
  <si>
    <t xml:space="preserve">You are using the Mango and Allen smoothing adjustment to estimate unpaid unallocated loss adjustment expenses (ULAE) as of December 31, 2025 for a line of business. 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</si>
  <si>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 xml:space="preserve">)  Calculate the automobile CY 2024 earned premiums at current rate levels for </t>
    </r>
    <r>
      <rPr>
        <i/>
        <sz val="12"/>
        <color rgb="FF002060"/>
        <rFont val="Times New Roman"/>
        <family val="1"/>
      </rPr>
      <t>projecting ultimate claims</t>
    </r>
    <r>
      <rPr>
        <sz val="12"/>
        <color rgb="FF002060"/>
        <rFont val="Times New Roman"/>
        <family val="1"/>
      </rPr>
      <t xml:space="preserve"> as of December 31,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</si>
</sst>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i/>
      <sz val="12"/>
      <color rgb="FF002060"/>
      <name val="Times New Roman"/>
      <family val="1"/>
    </font>
    <font>
      <sz val="12"/>
      <name val="Times New Roman"/>
      <family val="1"/>
    </font>
    <font>
      <b/>
      <i/>
      <sz val="12"/>
      <color rgb="FF002060"/>
      <name val="Times New Roman"/>
      <family val="1"/>
    </font>
    <font>
      <sz val="11"/>
      <color theme="1"/>
      <name val="Calibri"/>
      <family val="2"/>
      <scheme val="minor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Courier New"/>
      <family val="3"/>
    </font>
    <font>
      <u/>
      <sz val="12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0" xfId="0" applyFont="1"/>
    <xf numFmtId="0" fontId="1" fillId="2" borderId="0" xfId="0" applyFont="1" applyFill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2" borderId="0" xfId="0" applyFont="1" applyFill="1"/>
    <xf numFmtId="0" fontId="2" fillId="2" borderId="0" xfId="0" applyFont="1" applyFill="1"/>
    <xf numFmtId="0" fontId="1" fillId="2" borderId="0" xfId="0" quotePrefix="1" applyFont="1" applyFill="1"/>
    <xf numFmtId="0" fontId="1" fillId="2" borderId="0" xfId="0" quotePrefix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9" fontId="1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5" fillId="0" borderId="0" xfId="0" quotePrefix="1" applyFont="1"/>
    <xf numFmtId="3" fontId="1" fillId="2" borderId="9" xfId="0" applyNumberFormat="1" applyFont="1" applyFill="1" applyBorder="1" applyAlignment="1">
      <alignment horizontal="right" vertical="center" wrapText="1"/>
    </xf>
    <xf numFmtId="9" fontId="1" fillId="2" borderId="9" xfId="0" applyNumberFormat="1" applyFont="1" applyFill="1" applyBorder="1" applyAlignment="1">
      <alignment horizontal="right" vertical="center" wrapText="1"/>
    </xf>
    <xf numFmtId="9" fontId="1" fillId="2" borderId="9" xfId="0" applyNumberFormat="1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/>
    <xf numFmtId="2" fontId="1" fillId="2" borderId="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3" fontId="1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864C-E886-47FE-8FDF-DF857EE032DF}">
  <dimension ref="A1:R50"/>
  <sheetViews>
    <sheetView tabSelected="1" zoomScaleNormal="100" workbookViewId="0"/>
  </sheetViews>
  <sheetFormatPr defaultRowHeight="15.6" x14ac:dyDescent="0.3"/>
  <cols>
    <col min="1" max="12" width="9.77734375" style="1" customWidth="1"/>
    <col min="13" max="16384" width="8.88671875" style="1"/>
  </cols>
  <sheetData>
    <row r="1" spans="1:18" ht="17.399999999999999" x14ac:dyDescent="0.3">
      <c r="A1" s="14" t="s">
        <v>10</v>
      </c>
      <c r="B1" s="4"/>
      <c r="C1" s="4" t="s">
        <v>8</v>
      </c>
      <c r="D1" s="4"/>
      <c r="E1" s="4"/>
      <c r="F1" s="4"/>
      <c r="G1" s="4"/>
      <c r="H1" s="4"/>
      <c r="I1" s="4"/>
      <c r="J1" s="4"/>
      <c r="K1" s="4"/>
      <c r="L1" s="15"/>
    </row>
    <row r="2" spans="1:1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 x14ac:dyDescent="0.3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8" x14ac:dyDescent="0.3">
      <c r="A5" s="17" t="s">
        <v>4</v>
      </c>
      <c r="B5" s="4" t="s">
        <v>12</v>
      </c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"/>
      <c r="O5" s="3"/>
      <c r="P5" s="3"/>
      <c r="Q5" s="3"/>
      <c r="R5" s="3"/>
    </row>
    <row r="6" spans="1:18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8" x14ac:dyDescent="0.3">
      <c r="A7" s="2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8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8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8" x14ac:dyDescent="0.3">
      <c r="M10" s="3"/>
    </row>
    <row r="11" spans="1:18" x14ac:dyDescent="0.3">
      <c r="M11" s="3"/>
    </row>
    <row r="12" spans="1:18" x14ac:dyDescent="0.3">
      <c r="M12" s="3"/>
    </row>
    <row r="13" spans="1:18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15"/>
      <c r="M13" s="3"/>
    </row>
    <row r="14" spans="1:18" x14ac:dyDescent="0.3">
      <c r="A14" s="4" t="s"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15"/>
      <c r="M14" s="3"/>
    </row>
    <row r="15" spans="1:18" x14ac:dyDescent="0.3">
      <c r="M15" s="3"/>
    </row>
    <row r="16" spans="1:18" x14ac:dyDescent="0.3">
      <c r="A16" s="17" t="s">
        <v>5</v>
      </c>
      <c r="B16" s="4" t="s">
        <v>14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3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3" x14ac:dyDescent="0.3">
      <c r="A18" s="2" t="s">
        <v>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 x14ac:dyDescent="0.3">
      <c r="M21" s="2"/>
    </row>
    <row r="24" spans="1:13" x14ac:dyDescent="0.3">
      <c r="A24" s="17" t="s">
        <v>0</v>
      </c>
      <c r="B24" s="4" t="s">
        <v>15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x14ac:dyDescent="0.3">
      <c r="A26" s="2" t="s">
        <v>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3" x14ac:dyDescent="0.3">
      <c r="M30" s="2"/>
    </row>
    <row r="31" spans="1:13" x14ac:dyDescent="0.3">
      <c r="M31" s="2"/>
    </row>
    <row r="32" spans="1:13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15"/>
      <c r="M32" s="3"/>
    </row>
    <row r="33" spans="1:13" x14ac:dyDescent="0.3">
      <c r="A33" s="18" t="s">
        <v>16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15"/>
      <c r="M33" s="3"/>
    </row>
    <row r="34" spans="1:13" x14ac:dyDescent="0.3">
      <c r="A34" s="18"/>
      <c r="B34" s="4"/>
      <c r="C34" s="4"/>
      <c r="D34" s="4"/>
      <c r="E34" s="4"/>
      <c r="F34" s="4"/>
      <c r="G34" s="4"/>
      <c r="H34" s="4"/>
      <c r="I34" s="4"/>
      <c r="J34" s="4"/>
      <c r="K34" s="4"/>
      <c r="L34" s="15"/>
      <c r="M34" s="3"/>
    </row>
    <row r="35" spans="1:13" x14ac:dyDescent="0.3">
      <c r="A35" s="19" t="s">
        <v>18</v>
      </c>
      <c r="B35" s="4"/>
      <c r="C35" s="4"/>
      <c r="D35" s="4"/>
      <c r="E35" s="21">
        <v>1000</v>
      </c>
      <c r="F35" s="4" t="s">
        <v>17</v>
      </c>
      <c r="G35" s="4"/>
      <c r="H35" s="4"/>
      <c r="I35" s="4"/>
      <c r="J35" s="4"/>
      <c r="K35" s="4"/>
      <c r="L35" s="15"/>
      <c r="M35" s="3"/>
    </row>
    <row r="36" spans="1:13" x14ac:dyDescent="0.3">
      <c r="A36" s="19" t="s">
        <v>19</v>
      </c>
      <c r="B36" s="4"/>
      <c r="C36" s="4"/>
      <c r="D36" s="4"/>
      <c r="E36" s="21">
        <v>50</v>
      </c>
      <c r="F36" s="4" t="s">
        <v>17</v>
      </c>
      <c r="G36" s="4"/>
      <c r="H36" s="4"/>
      <c r="I36" s="4"/>
      <c r="J36" s="4"/>
      <c r="K36" s="4"/>
      <c r="L36" s="15"/>
      <c r="M36" s="3"/>
    </row>
    <row r="37" spans="1:13" x14ac:dyDescent="0.3">
      <c r="A37" s="19" t="s">
        <v>21</v>
      </c>
      <c r="B37" s="4"/>
      <c r="C37" s="4"/>
      <c r="D37" s="4"/>
      <c r="E37" s="22">
        <v>0.05</v>
      </c>
      <c r="F37" s="4" t="s">
        <v>20</v>
      </c>
      <c r="G37" s="4"/>
      <c r="H37" s="4"/>
      <c r="I37" s="4"/>
      <c r="J37" s="4"/>
      <c r="K37" s="4"/>
      <c r="L37" s="15"/>
      <c r="M37" s="3"/>
    </row>
    <row r="38" spans="1:13" x14ac:dyDescent="0.3">
      <c r="A38" s="19" t="s">
        <v>22</v>
      </c>
      <c r="B38" s="4"/>
      <c r="C38" s="4"/>
      <c r="D38" s="4"/>
      <c r="E38" s="4"/>
      <c r="F38" s="4"/>
      <c r="G38" s="22">
        <v>0.03</v>
      </c>
      <c r="H38" s="4" t="s">
        <v>20</v>
      </c>
      <c r="I38" s="4"/>
      <c r="J38" s="4"/>
      <c r="K38" s="4"/>
      <c r="L38" s="15"/>
      <c r="M38" s="3"/>
    </row>
    <row r="39" spans="1:13" x14ac:dyDescent="0.3">
      <c r="A39" s="19" t="s">
        <v>24</v>
      </c>
      <c r="B39" s="4"/>
      <c r="C39" s="4"/>
      <c r="D39" s="4"/>
      <c r="E39" s="4"/>
      <c r="F39" s="4"/>
      <c r="G39" s="21">
        <v>1082</v>
      </c>
      <c r="H39" s="4" t="s">
        <v>23</v>
      </c>
      <c r="I39" s="4"/>
      <c r="J39" s="4"/>
      <c r="K39" s="4"/>
      <c r="L39" s="15"/>
      <c r="M39" s="3"/>
    </row>
    <row r="40" spans="1:13" x14ac:dyDescent="0.3">
      <c r="A40" s="19" t="s">
        <v>25</v>
      </c>
      <c r="B40" s="4"/>
      <c r="C40" s="4"/>
      <c r="D40" s="4"/>
      <c r="E40" s="4"/>
      <c r="F40" s="4"/>
      <c r="G40" s="21">
        <v>600</v>
      </c>
      <c r="H40" s="4"/>
      <c r="I40" s="4"/>
      <c r="J40" s="4"/>
      <c r="K40" s="4"/>
      <c r="L40" s="15"/>
      <c r="M40" s="3"/>
    </row>
    <row r="41" spans="1:13" x14ac:dyDescent="0.3">
      <c r="A41" s="19" t="s">
        <v>26</v>
      </c>
      <c r="B41" s="4"/>
      <c r="C41" s="4"/>
      <c r="D41" s="4"/>
      <c r="E41" s="4"/>
      <c r="F41" s="4"/>
      <c r="G41" s="22">
        <v>7.0000000000000007E-2</v>
      </c>
      <c r="H41" s="4"/>
      <c r="I41" s="4"/>
      <c r="J41" s="4"/>
      <c r="K41" s="4"/>
      <c r="L41" s="15"/>
      <c r="M41" s="3"/>
    </row>
    <row r="42" spans="1:13" x14ac:dyDescent="0.3">
      <c r="M42" s="2"/>
    </row>
    <row r="43" spans="1:13" x14ac:dyDescent="0.3">
      <c r="A43" s="17" t="s">
        <v>2</v>
      </c>
      <c r="B43" s="4" t="s">
        <v>27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3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3" x14ac:dyDescent="0.3">
      <c r="A45" s="2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3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3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50" spans="13:13" x14ac:dyDescent="0.3">
      <c r="M50" s="2"/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6BEE-C102-4435-ABD7-A86928BFB9C7}">
  <dimension ref="A1:R51"/>
  <sheetViews>
    <sheetView zoomScaleNormal="100" workbookViewId="0"/>
  </sheetViews>
  <sheetFormatPr defaultRowHeight="15.6" x14ac:dyDescent="0.3"/>
  <cols>
    <col min="1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8" ht="17.399999999999999" x14ac:dyDescent="0.3">
      <c r="A1" s="14" t="s">
        <v>145</v>
      </c>
      <c r="B1" s="4"/>
      <c r="C1" s="4" t="s">
        <v>134</v>
      </c>
      <c r="D1" s="4"/>
      <c r="E1" s="4"/>
      <c r="F1" s="4"/>
      <c r="G1" s="4"/>
      <c r="H1" s="4"/>
      <c r="I1" s="4"/>
      <c r="J1" s="4"/>
      <c r="K1" s="4"/>
      <c r="L1" s="15"/>
    </row>
    <row r="2" spans="1:1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 x14ac:dyDescent="0.3">
      <c r="A3" s="61" t="s">
        <v>146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8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8" x14ac:dyDescent="0.3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8" x14ac:dyDescent="0.3">
      <c r="A6" s="61" t="s">
        <v>147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8" x14ac:dyDescent="0.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8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8" x14ac:dyDescent="0.3">
      <c r="A9" s="17" t="s">
        <v>4</v>
      </c>
      <c r="B9" s="4" t="s">
        <v>148</v>
      </c>
      <c r="C9" s="4"/>
      <c r="D9" s="4"/>
      <c r="E9" s="4"/>
      <c r="F9" s="4"/>
      <c r="G9" s="4"/>
      <c r="H9" s="4"/>
      <c r="I9" s="4"/>
      <c r="J9" s="4"/>
      <c r="K9" s="4"/>
      <c r="L9" s="4"/>
      <c r="M9" s="3"/>
      <c r="N9" s="3"/>
      <c r="O9" s="3"/>
      <c r="P9" s="3"/>
      <c r="Q9" s="3"/>
      <c r="R9" s="3"/>
    </row>
    <row r="10" spans="1:18" x14ac:dyDescent="0.3">
      <c r="A10" s="1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3"/>
      <c r="N10" s="3"/>
      <c r="O10" s="3"/>
      <c r="P10" s="3"/>
      <c r="Q10" s="3"/>
      <c r="R10" s="3"/>
    </row>
    <row r="11" spans="1:18" x14ac:dyDescent="0.3">
      <c r="A11" s="17"/>
      <c r="B11" s="18" t="s">
        <v>149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3"/>
      <c r="N11" s="3"/>
      <c r="O11" s="3"/>
      <c r="P11" s="3"/>
      <c r="Q11" s="3"/>
      <c r="R11" s="3"/>
    </row>
    <row r="12" spans="1:18" x14ac:dyDescent="0.3">
      <c r="A12" s="17"/>
      <c r="B12" s="18"/>
      <c r="C12" s="4"/>
      <c r="D12" s="4"/>
      <c r="E12" s="4"/>
      <c r="F12" s="4"/>
      <c r="G12" s="4"/>
      <c r="H12" s="4"/>
      <c r="I12" s="4"/>
      <c r="J12" s="4"/>
      <c r="K12" s="4"/>
      <c r="L12" s="4"/>
      <c r="M12" s="3"/>
      <c r="N12" s="3"/>
      <c r="O12" s="3"/>
      <c r="P12" s="3"/>
      <c r="Q12" s="3"/>
      <c r="R12" s="3"/>
    </row>
    <row r="13" spans="1:18" x14ac:dyDescent="0.3">
      <c r="A13" s="17"/>
      <c r="B13" s="18" t="s">
        <v>150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3"/>
      <c r="N13" s="3"/>
      <c r="O13" s="3"/>
      <c r="P13" s="3"/>
      <c r="Q13" s="3"/>
      <c r="R13" s="3"/>
    </row>
    <row r="14" spans="1:18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8" x14ac:dyDescent="0.3">
      <c r="A15" s="2" t="s">
        <v>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8" x14ac:dyDescent="0.3">
      <c r="A16" s="2"/>
      <c r="B16" s="39" t="s">
        <v>85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">
      <c r="B17" s="2"/>
      <c r="M17" s="3"/>
    </row>
    <row r="18" spans="1:13" x14ac:dyDescent="0.3">
      <c r="B18" s="2"/>
      <c r="M18" s="3"/>
    </row>
    <row r="19" spans="1:13" x14ac:dyDescent="0.3">
      <c r="B19" s="1" t="s">
        <v>86</v>
      </c>
      <c r="M19" s="3"/>
    </row>
    <row r="20" spans="1:13" x14ac:dyDescent="0.3">
      <c r="M20" s="3"/>
    </row>
    <row r="21" spans="1:13" x14ac:dyDescent="0.3">
      <c r="M21" s="3"/>
    </row>
    <row r="22" spans="1:13" x14ac:dyDescent="0.3">
      <c r="M22" s="3"/>
    </row>
    <row r="23" spans="1:13" x14ac:dyDescent="0.3">
      <c r="A23" s="17" t="s">
        <v>5</v>
      </c>
      <c r="B23" s="4" t="s">
        <v>151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3" x14ac:dyDescent="0.3">
      <c r="A25" s="2" t="s">
        <v>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 x14ac:dyDescent="0.3">
      <c r="M28" s="2"/>
    </row>
    <row r="29" spans="1:13" x14ac:dyDescent="0.3">
      <c r="M29" s="2"/>
    </row>
    <row r="30" spans="1:13" x14ac:dyDescent="0.3">
      <c r="M30" s="2"/>
    </row>
    <row r="31" spans="1:13" x14ac:dyDescent="0.3">
      <c r="A31" s="52" t="s">
        <v>152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2"/>
    </row>
    <row r="32" spans="1:13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2"/>
    </row>
    <row r="33" spans="1:13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5" spans="1:13" x14ac:dyDescent="0.3">
      <c r="A35" s="17" t="s">
        <v>0</v>
      </c>
      <c r="B35" s="52" t="s">
        <v>153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1:13" x14ac:dyDescent="0.3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1:13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3" x14ac:dyDescent="0.3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3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3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3" x14ac:dyDescent="0.3">
      <c r="M41" s="2"/>
    </row>
    <row r="42" spans="1:13" x14ac:dyDescent="0.3">
      <c r="M42" s="2"/>
    </row>
    <row r="43" spans="1:13" x14ac:dyDescent="0.3">
      <c r="M43" s="2"/>
    </row>
    <row r="44" spans="1:13" x14ac:dyDescent="0.3">
      <c r="A44" s="52" t="s">
        <v>154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2"/>
    </row>
    <row r="45" spans="1:13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2"/>
    </row>
    <row r="46" spans="1:13" x14ac:dyDescent="0.3">
      <c r="M46" s="2"/>
    </row>
    <row r="47" spans="1:13" x14ac:dyDescent="0.3">
      <c r="A47" s="17" t="s">
        <v>2</v>
      </c>
      <c r="B47" s="4" t="s">
        <v>155</v>
      </c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3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3">
      <c r="A49" s="2" t="s">
        <v>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</sheetData>
  <mergeCells count="5">
    <mergeCell ref="A31:L33"/>
    <mergeCell ref="B35:L36"/>
    <mergeCell ref="A44:L45"/>
    <mergeCell ref="A3:L4"/>
    <mergeCell ref="A6:L7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0539-FC88-4D80-AE9B-5034FE8DAD91}">
  <dimension ref="A1:R75"/>
  <sheetViews>
    <sheetView zoomScaleNormal="100" workbookViewId="0"/>
  </sheetViews>
  <sheetFormatPr defaultRowHeight="15.6" x14ac:dyDescent="0.3"/>
  <cols>
    <col min="1" max="1" width="8.88671875" style="1" customWidth="1"/>
    <col min="2" max="3" width="14.77734375" style="1" customWidth="1"/>
    <col min="4" max="7" width="16.77734375" style="1" customWidth="1"/>
    <col min="8" max="8" width="8.88671875" style="1" customWidth="1"/>
    <col min="9" max="16384" width="8.88671875" style="1"/>
  </cols>
  <sheetData>
    <row r="1" spans="1:18" ht="17.399999999999999" x14ac:dyDescent="0.3">
      <c r="A1" s="14" t="s">
        <v>156</v>
      </c>
      <c r="B1" s="4"/>
      <c r="C1" s="4" t="s">
        <v>157</v>
      </c>
      <c r="D1" s="4"/>
      <c r="E1" s="4"/>
      <c r="F1" s="4"/>
      <c r="G1" s="4"/>
      <c r="H1" s="4"/>
      <c r="I1" s="4"/>
      <c r="J1" s="4"/>
      <c r="K1" s="4"/>
      <c r="L1" s="15"/>
    </row>
    <row r="2" spans="1:1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 x14ac:dyDescent="0.3">
      <c r="A3" s="4" t="s">
        <v>158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8" x14ac:dyDescent="0.3">
      <c r="A5" s="17" t="s">
        <v>4</v>
      </c>
      <c r="B5" s="4" t="s">
        <v>159</v>
      </c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"/>
      <c r="O5" s="3"/>
      <c r="P5" s="3"/>
      <c r="Q5" s="3"/>
      <c r="R5" s="3"/>
    </row>
    <row r="6" spans="1:18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8" x14ac:dyDescent="0.3">
      <c r="A7" s="2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8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8" x14ac:dyDescent="0.3">
      <c r="M9" s="3"/>
    </row>
    <row r="10" spans="1:18" x14ac:dyDescent="0.3">
      <c r="M10" s="3"/>
    </row>
    <row r="11" spans="1:18" x14ac:dyDescent="0.3">
      <c r="M11" s="3"/>
    </row>
    <row r="12" spans="1:18" x14ac:dyDescent="0.3">
      <c r="M12" s="3"/>
    </row>
    <row r="13" spans="1:18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"/>
    </row>
    <row r="14" spans="1:18" x14ac:dyDescent="0.3">
      <c r="A14" s="4" t="s">
        <v>160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3"/>
    </row>
    <row r="15" spans="1:18" x14ac:dyDescent="0.3">
      <c r="M15" s="3"/>
    </row>
    <row r="16" spans="1:18" x14ac:dyDescent="0.3">
      <c r="A16" s="17" t="s">
        <v>5</v>
      </c>
      <c r="B16" s="4" t="s">
        <v>161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3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3" x14ac:dyDescent="0.3">
      <c r="A18" s="2" t="s">
        <v>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 x14ac:dyDescent="0.3">
      <c r="M21" s="2"/>
    </row>
    <row r="24" spans="1:13" x14ac:dyDescent="0.3">
      <c r="A24" s="17" t="s">
        <v>0</v>
      </c>
      <c r="B24" s="4" t="s">
        <v>162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x14ac:dyDescent="0.3">
      <c r="A26" s="2" t="s">
        <v>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3" x14ac:dyDescent="0.3">
      <c r="M29" s="2"/>
    </row>
    <row r="30" spans="1:13" x14ac:dyDescent="0.3">
      <c r="M30" s="2"/>
    </row>
    <row r="31" spans="1:13" x14ac:dyDescent="0.3">
      <c r="M31" s="2"/>
    </row>
    <row r="32" spans="1:13" x14ac:dyDescent="0.3">
      <c r="A32" s="17" t="s">
        <v>2</v>
      </c>
      <c r="B32" s="52" t="s">
        <v>163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13" x14ac:dyDescent="0.3">
      <c r="A33" s="17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4" spans="1:13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3" x14ac:dyDescent="0.3">
      <c r="A35" s="2" t="s">
        <v>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3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3" x14ac:dyDescent="0.3">
      <c r="M38" s="2"/>
    </row>
    <row r="39" spans="1:13" x14ac:dyDescent="0.3">
      <c r="M39" s="2"/>
    </row>
    <row r="40" spans="1:13" x14ac:dyDescent="0.3">
      <c r="M40" s="2"/>
    </row>
    <row r="41" spans="1:13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2"/>
    </row>
    <row r="42" spans="1:13" x14ac:dyDescent="0.3">
      <c r="A42" s="4" t="s">
        <v>187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2"/>
    </row>
    <row r="43" spans="1:13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2"/>
    </row>
    <row r="44" spans="1:13" ht="65.400000000000006" customHeight="1" x14ac:dyDescent="0.3">
      <c r="A44" s="4"/>
      <c r="B44" s="30" t="s">
        <v>102</v>
      </c>
      <c r="C44" s="30" t="s">
        <v>36</v>
      </c>
      <c r="D44" s="30" t="s">
        <v>170</v>
      </c>
      <c r="E44" s="30" t="s">
        <v>164</v>
      </c>
      <c r="F44" s="30" t="s">
        <v>165</v>
      </c>
      <c r="G44" s="30" t="s">
        <v>166</v>
      </c>
      <c r="H44" s="4"/>
      <c r="I44" s="4"/>
      <c r="J44" s="4"/>
      <c r="K44" s="4"/>
      <c r="L44" s="4"/>
      <c r="M44" s="2"/>
    </row>
    <row r="45" spans="1:13" x14ac:dyDescent="0.3">
      <c r="A45" s="4"/>
      <c r="B45" s="20">
        <v>2019</v>
      </c>
      <c r="C45" s="21">
        <v>23378</v>
      </c>
      <c r="D45" s="21">
        <v>9269896</v>
      </c>
      <c r="E45" s="21">
        <v>9391874</v>
      </c>
      <c r="F45" s="20">
        <v>1.048</v>
      </c>
      <c r="G45" s="20">
        <v>1.032</v>
      </c>
      <c r="H45" s="4"/>
      <c r="I45" s="4"/>
      <c r="J45" s="4"/>
      <c r="K45" s="4"/>
      <c r="L45" s="4"/>
      <c r="M45" s="2"/>
    </row>
    <row r="46" spans="1:13" x14ac:dyDescent="0.3">
      <c r="A46" s="4"/>
      <c r="B46" s="20">
        <v>2020</v>
      </c>
      <c r="C46" s="21">
        <v>23579</v>
      </c>
      <c r="D46" s="21">
        <v>8885445</v>
      </c>
      <c r="E46" s="21">
        <v>9423176</v>
      </c>
      <c r="F46" s="20">
        <v>1.127</v>
      </c>
      <c r="G46" s="20">
        <v>1.0660000000000001</v>
      </c>
      <c r="H46" s="4"/>
      <c r="I46" s="4"/>
      <c r="J46" s="4"/>
      <c r="K46" s="4"/>
      <c r="L46" s="4"/>
      <c r="M46" s="2"/>
    </row>
    <row r="47" spans="1:13" x14ac:dyDescent="0.3">
      <c r="A47" s="4"/>
      <c r="B47" s="20">
        <v>2021</v>
      </c>
      <c r="C47" s="21">
        <v>23665</v>
      </c>
      <c r="D47" s="21">
        <v>8106189</v>
      </c>
      <c r="E47" s="21">
        <v>9086519</v>
      </c>
      <c r="F47" s="20">
        <v>1.304</v>
      </c>
      <c r="G47" s="20">
        <v>1.1679999999999999</v>
      </c>
      <c r="H47" s="4"/>
      <c r="I47" s="4"/>
      <c r="J47" s="4"/>
      <c r="K47" s="4"/>
      <c r="L47" s="4"/>
      <c r="M47" s="2"/>
    </row>
    <row r="48" spans="1:13" x14ac:dyDescent="0.3">
      <c r="A48" s="4"/>
      <c r="B48" s="20">
        <v>2022</v>
      </c>
      <c r="C48" s="21">
        <v>24095</v>
      </c>
      <c r="D48" s="21">
        <v>7217780</v>
      </c>
      <c r="E48" s="21">
        <v>8653058</v>
      </c>
      <c r="F48" s="20">
        <v>1.587</v>
      </c>
      <c r="G48" s="20">
        <v>1.3260000000000001</v>
      </c>
      <c r="H48" s="4"/>
      <c r="I48" s="4"/>
      <c r="J48" s="4"/>
      <c r="K48" s="4"/>
      <c r="L48" s="4"/>
      <c r="M48" s="2"/>
    </row>
    <row r="49" spans="1:13" x14ac:dyDescent="0.3">
      <c r="A49" s="4"/>
      <c r="B49" s="20">
        <v>2023</v>
      </c>
      <c r="C49" s="21">
        <v>24437</v>
      </c>
      <c r="D49" s="21">
        <v>5583814</v>
      </c>
      <c r="E49" s="21">
        <v>7498246</v>
      </c>
      <c r="F49" s="20">
        <v>2.1320000000000001</v>
      </c>
      <c r="G49" s="20">
        <v>1.611</v>
      </c>
      <c r="H49" s="4"/>
      <c r="I49" s="4"/>
      <c r="J49" s="4"/>
      <c r="K49" s="4"/>
      <c r="L49" s="4"/>
      <c r="M49" s="2"/>
    </row>
    <row r="50" spans="1:13" x14ac:dyDescent="0.3">
      <c r="A50" s="4"/>
      <c r="B50" s="20">
        <v>2024</v>
      </c>
      <c r="C50" s="21">
        <v>24978</v>
      </c>
      <c r="D50" s="21">
        <v>4117247</v>
      </c>
      <c r="E50" s="21">
        <v>6281172</v>
      </c>
      <c r="F50" s="20">
        <v>3.298</v>
      </c>
      <c r="G50" s="20">
        <v>2.1080000000000001</v>
      </c>
      <c r="H50" s="4"/>
      <c r="I50" s="4"/>
      <c r="J50" s="4"/>
      <c r="K50" s="4"/>
      <c r="L50" s="4"/>
      <c r="M50" s="2"/>
    </row>
    <row r="51" spans="1:13" x14ac:dyDescent="0.3">
      <c r="A51" s="4"/>
      <c r="B51" s="20">
        <v>2025</v>
      </c>
      <c r="C51" s="21">
        <v>24973</v>
      </c>
      <c r="D51" s="21">
        <v>1803097</v>
      </c>
      <c r="E51" s="21">
        <v>4260964</v>
      </c>
      <c r="F51" s="20">
        <v>6.8490000000000002</v>
      </c>
      <c r="G51" s="20">
        <v>3.0779999999999998</v>
      </c>
      <c r="H51" s="4"/>
      <c r="I51" s="4"/>
      <c r="J51" s="4"/>
      <c r="K51" s="4"/>
      <c r="L51" s="4"/>
      <c r="M51" s="2"/>
    </row>
    <row r="52" spans="1:13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2"/>
    </row>
    <row r="53" spans="1:13" x14ac:dyDescent="0.3">
      <c r="A53" s="4"/>
      <c r="B53" s="4" t="s">
        <v>171</v>
      </c>
      <c r="C53" s="4"/>
      <c r="D53" s="49">
        <v>0.05</v>
      </c>
      <c r="E53" s="4"/>
      <c r="F53" s="4"/>
      <c r="G53" s="4"/>
      <c r="H53" s="4"/>
      <c r="I53" s="4"/>
      <c r="J53" s="4"/>
      <c r="K53" s="4"/>
      <c r="L53" s="4"/>
      <c r="M53" s="2"/>
    </row>
    <row r="55" spans="1:13" x14ac:dyDescent="0.3">
      <c r="A55" s="17" t="s">
        <v>3</v>
      </c>
      <c r="B55" s="4" t="s">
        <v>167</v>
      </c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3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3" x14ac:dyDescent="0.3">
      <c r="A57" s="2" t="s">
        <v>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3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3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3" spans="1:13" x14ac:dyDescent="0.3">
      <c r="A63" s="17" t="s">
        <v>6</v>
      </c>
      <c r="B63" s="4" t="s">
        <v>168</v>
      </c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3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3">
      <c r="A65" s="2" t="s">
        <v>1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71" spans="1:12" ht="16.2" x14ac:dyDescent="0.35">
      <c r="A71" s="17" t="s">
        <v>7</v>
      </c>
      <c r="B71" s="4" t="s">
        <v>169</v>
      </c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3">
      <c r="A73" s="2" t="s">
        <v>1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</sheetData>
  <mergeCells count="1">
    <mergeCell ref="B32:L3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DCC6-D5F2-4987-B7FE-9A73EFFED2C5}">
  <dimension ref="A1:R38"/>
  <sheetViews>
    <sheetView zoomScaleNormal="100" workbookViewId="0"/>
  </sheetViews>
  <sheetFormatPr defaultRowHeight="15.6" x14ac:dyDescent="0.3"/>
  <cols>
    <col min="1" max="1" width="8.88671875" style="1" customWidth="1"/>
    <col min="2" max="7" width="12.77734375" style="1" customWidth="1"/>
    <col min="8" max="8" width="8.88671875" style="1" customWidth="1"/>
    <col min="9" max="16384" width="8.88671875" style="1"/>
  </cols>
  <sheetData>
    <row r="1" spans="1:12" ht="17.399999999999999" x14ac:dyDescent="0.3">
      <c r="A1" s="14" t="s">
        <v>28</v>
      </c>
      <c r="B1" s="4"/>
      <c r="C1" s="4" t="s">
        <v>8</v>
      </c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4" t="s">
        <v>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3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3">
      <c r="A5" s="16"/>
      <c r="B5" s="27" t="s">
        <v>29</v>
      </c>
      <c r="C5" s="50" t="s">
        <v>31</v>
      </c>
      <c r="D5" s="51"/>
      <c r="E5" s="51"/>
      <c r="F5" s="51"/>
      <c r="G5" s="51"/>
      <c r="H5" s="4"/>
      <c r="I5" s="4"/>
      <c r="J5" s="4"/>
      <c r="K5" s="4"/>
      <c r="L5" s="4"/>
    </row>
    <row r="6" spans="1:12" x14ac:dyDescent="0.3">
      <c r="A6" s="16"/>
      <c r="B6" s="28" t="s">
        <v>30</v>
      </c>
      <c r="C6" s="25">
        <v>12</v>
      </c>
      <c r="D6" s="23">
        <v>24</v>
      </c>
      <c r="E6" s="23">
        <v>36</v>
      </c>
      <c r="F6" s="23">
        <v>48</v>
      </c>
      <c r="G6" s="23">
        <v>60</v>
      </c>
      <c r="H6" s="4"/>
      <c r="I6" s="4"/>
      <c r="J6" s="4"/>
      <c r="K6" s="4"/>
      <c r="L6" s="4"/>
    </row>
    <row r="7" spans="1:12" x14ac:dyDescent="0.3">
      <c r="A7" s="16"/>
      <c r="B7" s="26">
        <v>2021</v>
      </c>
      <c r="C7" s="29">
        <v>400558</v>
      </c>
      <c r="D7" s="29">
        <v>603545</v>
      </c>
      <c r="E7" s="29">
        <v>779688</v>
      </c>
      <c r="F7" s="29">
        <v>852668</v>
      </c>
      <c r="G7" s="29">
        <v>881497</v>
      </c>
      <c r="H7" s="4"/>
      <c r="I7" s="4"/>
      <c r="J7" s="4"/>
      <c r="K7" s="4"/>
      <c r="L7" s="4"/>
    </row>
    <row r="8" spans="1:12" x14ac:dyDescent="0.3">
      <c r="A8" s="16"/>
      <c r="B8" s="24">
        <v>2022</v>
      </c>
      <c r="C8" s="29">
        <v>418143</v>
      </c>
      <c r="D8" s="29">
        <v>626463</v>
      </c>
      <c r="E8" s="29">
        <v>812172</v>
      </c>
      <c r="F8" s="29">
        <v>893525</v>
      </c>
      <c r="G8" s="24"/>
      <c r="H8" s="4"/>
      <c r="I8" s="4"/>
      <c r="J8" s="4"/>
      <c r="K8" s="4"/>
      <c r="L8" s="4"/>
    </row>
    <row r="9" spans="1:12" x14ac:dyDescent="0.3">
      <c r="A9" s="4"/>
      <c r="B9" s="24">
        <v>2023</v>
      </c>
      <c r="C9" s="29">
        <v>441674</v>
      </c>
      <c r="D9" s="29">
        <v>859929</v>
      </c>
      <c r="E9" s="29">
        <v>1053725</v>
      </c>
      <c r="F9" s="24"/>
      <c r="G9" s="24"/>
      <c r="H9" s="4"/>
      <c r="I9" s="4"/>
      <c r="J9" s="4"/>
      <c r="K9" s="4"/>
      <c r="L9" s="4"/>
    </row>
    <row r="10" spans="1:12" x14ac:dyDescent="0.3">
      <c r="A10" s="4"/>
      <c r="B10" s="24">
        <v>2024</v>
      </c>
      <c r="C10" s="29">
        <v>465005</v>
      </c>
      <c r="D10" s="29">
        <v>698840</v>
      </c>
      <c r="E10" s="24"/>
      <c r="F10" s="24"/>
      <c r="G10" s="24"/>
      <c r="H10" s="4"/>
      <c r="I10" s="4"/>
      <c r="J10" s="4"/>
      <c r="K10" s="4"/>
      <c r="L10" s="4"/>
    </row>
    <row r="11" spans="1:12" x14ac:dyDescent="0.3">
      <c r="A11" s="16"/>
      <c r="B11" s="24">
        <v>2025</v>
      </c>
      <c r="C11" s="29">
        <v>489816</v>
      </c>
      <c r="D11" s="24"/>
      <c r="E11" s="24"/>
      <c r="F11" s="24"/>
      <c r="G11" s="24"/>
      <c r="H11" s="4"/>
      <c r="I11" s="4"/>
      <c r="J11" s="4"/>
      <c r="K11" s="4"/>
      <c r="L11" s="4"/>
    </row>
    <row r="12" spans="1:1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3">
      <c r="A13" s="4"/>
      <c r="B13" s="19" t="s">
        <v>172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3">
      <c r="A14" s="4"/>
      <c r="B14" s="19" t="s">
        <v>32</v>
      </c>
      <c r="C14" s="4"/>
      <c r="D14" s="29">
        <v>200000</v>
      </c>
      <c r="E14" s="4" t="s">
        <v>173</v>
      </c>
      <c r="F14" s="4"/>
      <c r="G14" s="4"/>
      <c r="H14" s="4"/>
      <c r="I14" s="4"/>
      <c r="J14" s="4"/>
      <c r="K14" s="4"/>
      <c r="L14" s="4"/>
    </row>
    <row r="15" spans="1:12" x14ac:dyDescent="0.3">
      <c r="A15" s="4"/>
      <c r="B15" s="19" t="s">
        <v>174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8" x14ac:dyDescent="0.3">
      <c r="A17" s="17" t="s">
        <v>4</v>
      </c>
      <c r="B17" s="4" t="s">
        <v>175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3"/>
      <c r="N17" s="3"/>
      <c r="O17" s="3"/>
      <c r="P17" s="3"/>
      <c r="Q17" s="3"/>
      <c r="R17" s="3"/>
    </row>
    <row r="18" spans="1:18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8" x14ac:dyDescent="0.3">
      <c r="A19" s="2" t="s">
        <v>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8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8" x14ac:dyDescent="0.3">
      <c r="M21" s="3"/>
    </row>
    <row r="22" spans="1:18" x14ac:dyDescent="0.3">
      <c r="M22" s="3"/>
    </row>
    <row r="23" spans="1:18" x14ac:dyDescent="0.3">
      <c r="M23" s="3"/>
    </row>
    <row r="24" spans="1:18" x14ac:dyDescent="0.3">
      <c r="M24" s="3"/>
    </row>
    <row r="25" spans="1:18" x14ac:dyDescent="0.3">
      <c r="A25" s="17" t="s">
        <v>5</v>
      </c>
      <c r="B25" s="4" t="s">
        <v>176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8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8" x14ac:dyDescent="0.3">
      <c r="A27" s="2" t="s">
        <v>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8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8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8" x14ac:dyDescent="0.3">
      <c r="M30" s="2"/>
    </row>
    <row r="33" spans="1:12" x14ac:dyDescent="0.3">
      <c r="A33" s="17" t="s">
        <v>0</v>
      </c>
      <c r="B33" s="52" t="s">
        <v>177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4" spans="1:12" x14ac:dyDescent="0.3">
      <c r="A34" s="17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</row>
    <row r="35" spans="1:12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3">
      <c r="A36" s="2" t="s">
        <v>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2">
    <mergeCell ref="C5:G5"/>
    <mergeCell ref="B33:L3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C2651-B3D2-427B-9BDD-5E0B057E3FFC}">
  <dimension ref="A1:R64"/>
  <sheetViews>
    <sheetView zoomScaleNormal="100" workbookViewId="0"/>
  </sheetViews>
  <sheetFormatPr defaultRowHeight="15.6" x14ac:dyDescent="0.3"/>
  <cols>
    <col min="1" max="1" width="8.88671875" style="1" customWidth="1"/>
    <col min="2" max="5" width="14.77734375" style="1" customWidth="1"/>
    <col min="6" max="12" width="12.77734375" style="1" customWidth="1"/>
    <col min="13" max="16384" width="8.88671875" style="1"/>
  </cols>
  <sheetData>
    <row r="1" spans="1:12" ht="17.399999999999999" x14ac:dyDescent="0.3">
      <c r="A1" s="14" t="s">
        <v>33</v>
      </c>
      <c r="B1" s="4"/>
      <c r="C1" s="4" t="s">
        <v>34</v>
      </c>
      <c r="D1" s="4"/>
      <c r="E1" s="4"/>
      <c r="F1" s="4"/>
      <c r="G1" s="4"/>
      <c r="H1" s="4"/>
      <c r="I1" s="4"/>
      <c r="J1" s="4"/>
      <c r="K1" s="4"/>
      <c r="L1" s="15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2" ht="15.6" customHeight="1" x14ac:dyDescent="0.3">
      <c r="A3" s="62" t="s">
        <v>189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5.6" customHeight="1" x14ac:dyDescent="0.3">
      <c r="A4" s="62" t="s">
        <v>16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x14ac:dyDescent="0.3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46.8" x14ac:dyDescent="0.3">
      <c r="A6" s="16"/>
      <c r="B6" s="30" t="s">
        <v>35</v>
      </c>
      <c r="C6" s="30" t="s">
        <v>36</v>
      </c>
      <c r="D6" s="30" t="s">
        <v>44</v>
      </c>
      <c r="E6" s="4"/>
      <c r="F6" s="4"/>
      <c r="G6" s="4"/>
      <c r="H6" s="4"/>
      <c r="I6" s="4"/>
      <c r="J6" s="4"/>
      <c r="K6" s="4"/>
      <c r="L6" s="4"/>
    </row>
    <row r="7" spans="1:12" x14ac:dyDescent="0.3">
      <c r="A7" s="16"/>
      <c r="B7" s="24">
        <v>2020</v>
      </c>
      <c r="C7" s="29">
        <v>4486</v>
      </c>
      <c r="D7" s="29">
        <v>4148980</v>
      </c>
      <c r="E7" s="4"/>
      <c r="F7" s="4"/>
      <c r="G7" s="4"/>
      <c r="H7" s="4"/>
      <c r="I7" s="4"/>
      <c r="J7" s="4"/>
      <c r="K7" s="4"/>
      <c r="L7" s="4"/>
    </row>
    <row r="8" spans="1:12" x14ac:dyDescent="0.3">
      <c r="A8" s="4"/>
      <c r="B8" s="24">
        <v>2021</v>
      </c>
      <c r="C8" s="29">
        <v>4719</v>
      </c>
      <c r="D8" s="29">
        <v>4615322</v>
      </c>
      <c r="E8" s="4"/>
      <c r="F8" s="4"/>
      <c r="G8" s="4"/>
      <c r="H8" s="4"/>
      <c r="I8" s="4"/>
      <c r="J8" s="4"/>
      <c r="K8" s="4"/>
      <c r="L8" s="4"/>
    </row>
    <row r="9" spans="1:12" x14ac:dyDescent="0.3">
      <c r="A9" s="4"/>
      <c r="B9" s="24">
        <v>2022</v>
      </c>
      <c r="C9" s="29">
        <v>4777</v>
      </c>
      <c r="D9" s="29">
        <v>5195342</v>
      </c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24">
        <v>2023</v>
      </c>
      <c r="C10" s="29">
        <v>4885</v>
      </c>
      <c r="D10" s="29">
        <v>5678556</v>
      </c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4"/>
      <c r="B11" s="24">
        <v>2024</v>
      </c>
      <c r="C11" s="29">
        <v>4998</v>
      </c>
      <c r="D11" s="29">
        <v>6405964</v>
      </c>
      <c r="E11" s="4"/>
      <c r="F11" s="4"/>
      <c r="G11" s="4"/>
      <c r="H11" s="4"/>
      <c r="I11" s="4"/>
      <c r="J11" s="4"/>
      <c r="K11" s="4"/>
      <c r="L11" s="4"/>
    </row>
    <row r="12" spans="1:12" x14ac:dyDescent="0.3">
      <c r="A12" s="4"/>
      <c r="B12" s="24">
        <v>2025</v>
      </c>
      <c r="C12" s="29">
        <v>5221</v>
      </c>
      <c r="D12" s="29">
        <v>7265714</v>
      </c>
      <c r="E12" s="4"/>
      <c r="F12" s="4"/>
      <c r="G12" s="4"/>
      <c r="H12" s="4"/>
      <c r="I12" s="4"/>
      <c r="J12" s="4"/>
      <c r="K12" s="4"/>
      <c r="L12" s="4"/>
    </row>
    <row r="13" spans="1:12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62.4" x14ac:dyDescent="0.3">
      <c r="A14" s="4"/>
      <c r="B14" s="30" t="s">
        <v>37</v>
      </c>
      <c r="C14" s="30" t="s">
        <v>38</v>
      </c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3">
      <c r="A15" s="4"/>
      <c r="B15" s="24">
        <v>12</v>
      </c>
      <c r="C15" s="31">
        <v>2.5649999999999999</v>
      </c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/>
      <c r="B16" s="24">
        <v>24</v>
      </c>
      <c r="C16" s="31">
        <v>1.5820000000000001</v>
      </c>
      <c r="D16" s="4"/>
      <c r="E16" s="4"/>
      <c r="F16" s="4"/>
      <c r="G16" s="4"/>
      <c r="H16" s="4"/>
      <c r="I16" s="4"/>
      <c r="J16" s="4"/>
      <c r="K16" s="4"/>
      <c r="L16" s="4"/>
    </row>
    <row r="17" spans="1:18" x14ac:dyDescent="0.3">
      <c r="A17" s="4"/>
      <c r="B17" s="24">
        <v>36</v>
      </c>
      <c r="C17" s="31">
        <v>1.1870000000000001</v>
      </c>
      <c r="D17" s="4"/>
      <c r="E17" s="4"/>
      <c r="F17" s="4"/>
      <c r="G17" s="4"/>
      <c r="H17" s="4"/>
      <c r="I17" s="4"/>
      <c r="J17" s="4"/>
      <c r="K17" s="4"/>
      <c r="L17" s="4"/>
    </row>
    <row r="18" spans="1:18" x14ac:dyDescent="0.3">
      <c r="A18" s="4"/>
      <c r="B18" s="24">
        <v>48</v>
      </c>
      <c r="C18" s="31">
        <v>1.0680000000000001</v>
      </c>
      <c r="D18" s="4"/>
      <c r="E18" s="4"/>
      <c r="F18" s="4"/>
      <c r="G18" s="4"/>
      <c r="H18" s="4"/>
      <c r="I18" s="4"/>
      <c r="J18" s="4"/>
      <c r="K18" s="4"/>
      <c r="L18" s="4"/>
    </row>
    <row r="19" spans="1:18" x14ac:dyDescent="0.3">
      <c r="A19" s="4"/>
      <c r="B19" s="24">
        <v>60</v>
      </c>
      <c r="C19" s="31">
        <v>1</v>
      </c>
      <c r="D19" s="4"/>
      <c r="E19" s="4"/>
      <c r="F19" s="4"/>
      <c r="G19" s="4"/>
      <c r="H19" s="4"/>
      <c r="I19" s="4"/>
      <c r="J19" s="4"/>
      <c r="K19" s="4"/>
      <c r="L19" s="4"/>
    </row>
    <row r="20" spans="1:18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8" ht="46.8" x14ac:dyDescent="0.3">
      <c r="A21" s="16"/>
      <c r="B21" s="30" t="s">
        <v>39</v>
      </c>
      <c r="C21" s="30" t="s">
        <v>40</v>
      </c>
      <c r="D21" s="30" t="s">
        <v>41</v>
      </c>
      <c r="E21" s="30" t="s">
        <v>42</v>
      </c>
      <c r="F21" s="4"/>
      <c r="G21" s="4"/>
      <c r="H21" s="4"/>
      <c r="I21" s="4"/>
      <c r="J21" s="4"/>
      <c r="K21" s="4"/>
      <c r="L21" s="4"/>
    </row>
    <row r="22" spans="1:18" x14ac:dyDescent="0.3">
      <c r="A22" s="4"/>
      <c r="B22" s="24">
        <v>2022</v>
      </c>
      <c r="C22" s="29">
        <v>362500</v>
      </c>
      <c r="D22" s="29">
        <v>4475312</v>
      </c>
      <c r="E22" s="29">
        <v>4661511</v>
      </c>
      <c r="F22" s="4"/>
      <c r="G22" s="4"/>
      <c r="H22" s="4"/>
      <c r="I22" s="4"/>
      <c r="J22" s="4"/>
      <c r="K22" s="4"/>
      <c r="L22" s="4"/>
    </row>
    <row r="23" spans="1:18" x14ac:dyDescent="0.3">
      <c r="A23" s="4"/>
      <c r="B23" s="24">
        <v>2023</v>
      </c>
      <c r="C23" s="29">
        <v>412588</v>
      </c>
      <c r="D23" s="29">
        <v>4960917</v>
      </c>
      <c r="E23" s="29">
        <v>5152178</v>
      </c>
      <c r="F23" s="4"/>
      <c r="G23" s="4"/>
      <c r="H23" s="4"/>
      <c r="I23" s="4"/>
      <c r="J23" s="4"/>
      <c r="K23" s="4"/>
      <c r="L23" s="4"/>
    </row>
    <row r="24" spans="1:18" x14ac:dyDescent="0.3">
      <c r="A24" s="4"/>
      <c r="B24" s="24">
        <v>2024</v>
      </c>
      <c r="C24" s="29">
        <v>467712</v>
      </c>
      <c r="D24" s="29">
        <v>5529080</v>
      </c>
      <c r="E24" s="29">
        <v>5663308</v>
      </c>
      <c r="F24" s="4"/>
      <c r="G24" s="4"/>
      <c r="H24" s="4"/>
      <c r="I24" s="4"/>
      <c r="J24" s="4"/>
      <c r="K24" s="4"/>
      <c r="L24" s="4"/>
    </row>
    <row r="25" spans="1:18" x14ac:dyDescent="0.3">
      <c r="A25" s="4"/>
      <c r="B25" s="24">
        <v>2025</v>
      </c>
      <c r="C25" s="29">
        <v>531305</v>
      </c>
      <c r="D25" s="29">
        <v>6196672</v>
      </c>
      <c r="E25" s="24" t="s">
        <v>43</v>
      </c>
      <c r="F25" s="4"/>
      <c r="G25" s="4"/>
      <c r="H25" s="4"/>
      <c r="I25" s="4"/>
      <c r="J25" s="4"/>
      <c r="K25" s="4"/>
      <c r="L25" s="4"/>
    </row>
    <row r="26" spans="1:18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8" x14ac:dyDescent="0.3">
      <c r="A27" s="4"/>
      <c r="B27" s="19" t="s">
        <v>178</v>
      </c>
      <c r="C27" s="4"/>
      <c r="D27" s="4"/>
      <c r="E27" s="21">
        <v>6987456</v>
      </c>
      <c r="F27" s="4"/>
      <c r="G27" s="4"/>
      <c r="H27" s="4"/>
      <c r="I27" s="4"/>
      <c r="J27" s="4"/>
      <c r="K27" s="4"/>
      <c r="L27" s="4"/>
    </row>
    <row r="28" spans="1:18" x14ac:dyDescent="0.3">
      <c r="A28" s="4"/>
      <c r="B28" s="19" t="s">
        <v>179</v>
      </c>
      <c r="C28" s="4"/>
      <c r="D28" s="4"/>
      <c r="E28" s="21">
        <v>2979334</v>
      </c>
      <c r="F28" s="4"/>
      <c r="G28" s="4"/>
      <c r="H28" s="4"/>
      <c r="I28" s="4"/>
      <c r="J28" s="4"/>
      <c r="K28" s="4"/>
      <c r="L28" s="4"/>
    </row>
    <row r="29" spans="1:18" x14ac:dyDescent="0.3">
      <c r="A29" s="4"/>
      <c r="B29" s="19" t="s">
        <v>46</v>
      </c>
      <c r="C29" s="4"/>
      <c r="D29" s="32">
        <v>0.25</v>
      </c>
      <c r="E29" s="4" t="s">
        <v>47</v>
      </c>
      <c r="F29" s="4"/>
      <c r="G29" s="4"/>
      <c r="H29" s="4"/>
      <c r="I29" s="4"/>
      <c r="J29" s="4"/>
      <c r="K29" s="4"/>
      <c r="L29" s="4"/>
    </row>
    <row r="30" spans="1:18" x14ac:dyDescent="0.3">
      <c r="A30" s="4"/>
      <c r="B30" s="18"/>
      <c r="C30" s="33" t="s">
        <v>48</v>
      </c>
      <c r="D30" s="32">
        <v>0.75</v>
      </c>
      <c r="E30" s="18" t="s">
        <v>45</v>
      </c>
      <c r="F30" s="4"/>
      <c r="G30" s="4"/>
      <c r="H30" s="4"/>
      <c r="I30" s="4"/>
      <c r="J30" s="4"/>
      <c r="K30" s="4"/>
      <c r="L30" s="4"/>
    </row>
    <row r="31" spans="1:18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8" x14ac:dyDescent="0.3">
      <c r="A32" s="17" t="s">
        <v>4</v>
      </c>
      <c r="B32" s="4" t="s">
        <v>180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3"/>
      <c r="N32" s="3"/>
      <c r="O32" s="3"/>
      <c r="P32" s="3"/>
      <c r="Q32" s="3"/>
      <c r="R32" s="3"/>
    </row>
    <row r="33" spans="1:13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 t="s">
        <v>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M36" s="3"/>
    </row>
    <row r="37" spans="1:13" x14ac:dyDescent="0.3">
      <c r="M37" s="3"/>
    </row>
    <row r="38" spans="1:13" x14ac:dyDescent="0.3">
      <c r="M38" s="3"/>
    </row>
    <row r="39" spans="1:13" x14ac:dyDescent="0.3">
      <c r="M39" s="3"/>
    </row>
    <row r="40" spans="1:13" x14ac:dyDescent="0.3">
      <c r="A40" s="17" t="s">
        <v>5</v>
      </c>
      <c r="B40" s="52" t="s">
        <v>49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13" x14ac:dyDescent="0.3">
      <c r="A41" s="17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</row>
    <row r="42" spans="1:13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3" x14ac:dyDescent="0.3">
      <c r="A43" s="2" t="s">
        <v>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3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3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3" x14ac:dyDescent="0.3">
      <c r="M46" s="2"/>
    </row>
    <row r="49" spans="1:13" x14ac:dyDescent="0.3">
      <c r="A49" s="17" t="s">
        <v>0</v>
      </c>
      <c r="B49" s="4" t="s">
        <v>181</v>
      </c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3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3" x14ac:dyDescent="0.3">
      <c r="A51" s="2" t="s">
        <v>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3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3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3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3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3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3" x14ac:dyDescent="0.3">
      <c r="A57" s="4" t="s">
        <v>50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2"/>
    </row>
    <row r="58" spans="1:13" x14ac:dyDescent="0.3">
      <c r="M58" s="2"/>
    </row>
    <row r="59" spans="1:13" x14ac:dyDescent="0.3">
      <c r="A59" s="17" t="s">
        <v>2</v>
      </c>
      <c r="B59" s="4" t="s">
        <v>188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3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3" x14ac:dyDescent="0.3">
      <c r="A61" s="2" t="s">
        <v>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3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3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3" x14ac:dyDescent="0.3">
      <c r="M64" s="2"/>
    </row>
  </sheetData>
  <mergeCells count="1">
    <mergeCell ref="B40:L4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A5ABE-F079-4EF1-9596-B16BE1DD7A26}">
  <dimension ref="A1:R35"/>
  <sheetViews>
    <sheetView zoomScaleNormal="100" workbookViewId="0"/>
  </sheetViews>
  <sheetFormatPr defaultRowHeight="15.6" x14ac:dyDescent="0.3"/>
  <cols>
    <col min="1" max="12" width="10.77734375" style="1" customWidth="1"/>
    <col min="13" max="16384" width="8.88671875" style="1"/>
  </cols>
  <sheetData>
    <row r="1" spans="1:18" ht="17.399999999999999" x14ac:dyDescent="0.3">
      <c r="A1" s="14" t="s">
        <v>51</v>
      </c>
      <c r="B1" s="4"/>
      <c r="C1" s="4" t="s">
        <v>52</v>
      </c>
      <c r="D1" s="4"/>
      <c r="E1" s="4"/>
      <c r="F1" s="4"/>
      <c r="G1" s="4"/>
      <c r="H1" s="4"/>
      <c r="I1" s="4"/>
      <c r="J1" s="4"/>
      <c r="K1" s="4"/>
      <c r="L1" s="15"/>
    </row>
    <row r="2" spans="1:1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 x14ac:dyDescent="0.3">
      <c r="A3" s="18" t="s">
        <v>53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 x14ac:dyDescent="0.3">
      <c r="A4" s="18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 x14ac:dyDescent="0.3">
      <c r="A5" s="4" t="s">
        <v>54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8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8" x14ac:dyDescent="0.3">
      <c r="A7" s="17" t="s">
        <v>4</v>
      </c>
      <c r="B7" s="4" t="s">
        <v>55</v>
      </c>
      <c r="C7" s="4"/>
      <c r="D7" s="4"/>
      <c r="E7" s="4"/>
      <c r="F7" s="4"/>
      <c r="G7" s="4"/>
      <c r="H7" s="4"/>
      <c r="I7" s="4"/>
      <c r="J7" s="4"/>
      <c r="K7" s="4"/>
      <c r="L7" s="4"/>
      <c r="M7" s="3"/>
      <c r="N7" s="3"/>
      <c r="O7" s="3"/>
      <c r="P7" s="3"/>
      <c r="Q7" s="3"/>
      <c r="R7" s="3"/>
    </row>
    <row r="8" spans="1:18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8" x14ac:dyDescent="0.3">
      <c r="A9" s="2" t="s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8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8" x14ac:dyDescent="0.3">
      <c r="M11" s="3"/>
    </row>
    <row r="12" spans="1:18" x14ac:dyDescent="0.3">
      <c r="M12" s="3"/>
    </row>
    <row r="13" spans="1:18" x14ac:dyDescent="0.3">
      <c r="M13" s="3"/>
    </row>
    <row r="14" spans="1:18" x14ac:dyDescent="0.3">
      <c r="M14" s="3"/>
    </row>
    <row r="15" spans="1:18" x14ac:dyDescent="0.3">
      <c r="A15" s="17" t="s">
        <v>5</v>
      </c>
      <c r="B15" s="4" t="s">
        <v>57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8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3" x14ac:dyDescent="0.3">
      <c r="A17" s="2" t="s">
        <v>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3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3" x14ac:dyDescent="0.3">
      <c r="M20" s="2"/>
    </row>
    <row r="23" spans="1:13" x14ac:dyDescent="0.3">
      <c r="A23" s="17" t="s">
        <v>0</v>
      </c>
      <c r="B23" s="4" t="s">
        <v>56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3" x14ac:dyDescent="0.3">
      <c r="A25" s="2" t="s">
        <v>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 x14ac:dyDescent="0.3">
      <c r="M28" s="2"/>
    </row>
    <row r="29" spans="1:13" x14ac:dyDescent="0.3">
      <c r="M29" s="2"/>
    </row>
    <row r="30" spans="1:13" x14ac:dyDescent="0.3">
      <c r="M30" s="2"/>
    </row>
    <row r="31" spans="1:13" x14ac:dyDescent="0.3">
      <c r="A31" s="17" t="s">
        <v>2</v>
      </c>
      <c r="B31" s="4" t="s">
        <v>58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3">
      <c r="A33" s="2" t="s">
        <v>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A8E2-2045-4EBD-ABFD-634979968624}">
  <dimension ref="A1:Y44"/>
  <sheetViews>
    <sheetView zoomScaleNormal="100" workbookViewId="0"/>
  </sheetViews>
  <sheetFormatPr defaultRowHeight="15.6" x14ac:dyDescent="0.3"/>
  <cols>
    <col min="1" max="7" width="10.77734375" style="1" customWidth="1"/>
    <col min="8" max="12" width="11.77734375" style="1" customWidth="1"/>
    <col min="13" max="13" width="8.88671875" style="1"/>
    <col min="14" max="25" width="4" style="1" customWidth="1"/>
    <col min="26" max="16384" width="8.88671875" style="1"/>
  </cols>
  <sheetData>
    <row r="1" spans="1:25" ht="17.399999999999999" x14ac:dyDescent="0.3">
      <c r="A1" s="14" t="s">
        <v>59</v>
      </c>
      <c r="B1" s="4"/>
      <c r="C1" s="4" t="s">
        <v>34</v>
      </c>
      <c r="D1" s="4"/>
      <c r="E1" s="4"/>
      <c r="F1" s="4"/>
      <c r="G1" s="4"/>
      <c r="H1" s="4"/>
      <c r="I1" s="4"/>
      <c r="J1" s="4"/>
      <c r="K1" s="4"/>
      <c r="L1" s="15"/>
    </row>
    <row r="2" spans="1:2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25" x14ac:dyDescent="0.3">
      <c r="A3" s="4" t="s">
        <v>60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25" x14ac:dyDescent="0.3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25" x14ac:dyDescent="0.3">
      <c r="A5" s="16"/>
      <c r="B5" s="19" t="s">
        <v>61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25" x14ac:dyDescent="0.3">
      <c r="A6" s="16"/>
      <c r="B6" s="34"/>
      <c r="C6" s="34" t="s">
        <v>62</v>
      </c>
      <c r="D6" s="4"/>
      <c r="E6" s="4"/>
      <c r="F6" s="4"/>
      <c r="G6" s="4"/>
      <c r="H6" s="4"/>
      <c r="I6" s="4"/>
      <c r="J6" s="4"/>
      <c r="K6" s="4"/>
      <c r="L6" s="4"/>
    </row>
    <row r="7" spans="1:25" x14ac:dyDescent="0.3">
      <c r="A7" s="16"/>
      <c r="B7" s="34"/>
      <c r="C7" s="34" t="s">
        <v>63</v>
      </c>
      <c r="D7" s="4"/>
      <c r="E7" s="4"/>
      <c r="F7" s="4"/>
      <c r="G7" s="4"/>
      <c r="H7" s="4"/>
      <c r="I7" s="4"/>
      <c r="J7" s="4"/>
      <c r="K7" s="4"/>
      <c r="L7" s="4"/>
    </row>
    <row r="8" spans="1:25" x14ac:dyDescent="0.3">
      <c r="A8" s="16"/>
      <c r="B8" s="19" t="s">
        <v>68</v>
      </c>
      <c r="C8" s="4"/>
      <c r="D8" s="4"/>
      <c r="E8" s="4"/>
      <c r="F8" s="4"/>
      <c r="G8" s="4"/>
      <c r="H8" s="4"/>
      <c r="I8" s="4"/>
      <c r="J8" s="4"/>
      <c r="K8" s="21">
        <v>340000</v>
      </c>
      <c r="L8" s="4"/>
    </row>
    <row r="9" spans="1:25" x14ac:dyDescent="0.3">
      <c r="A9" s="4"/>
      <c r="B9" s="19" t="s">
        <v>64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1:2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2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25" x14ac:dyDescent="0.3">
      <c r="A12" s="17" t="s">
        <v>4</v>
      </c>
      <c r="B12" s="4" t="s">
        <v>65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3"/>
      <c r="N12" s="3"/>
      <c r="O12" s="3"/>
      <c r="P12" s="3"/>
      <c r="Q12" s="3"/>
      <c r="R12" s="3"/>
    </row>
    <row r="13" spans="1:25" ht="16.2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" t="s">
        <v>9</v>
      </c>
    </row>
    <row r="14" spans="1:25" x14ac:dyDescent="0.3">
      <c r="A14" s="2" t="s">
        <v>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53">
        <v>2023</v>
      </c>
      <c r="O14" s="53"/>
      <c r="P14" s="53"/>
      <c r="Q14" s="53"/>
      <c r="R14" s="53">
        <f>N14+1</f>
        <v>2024</v>
      </c>
      <c r="S14" s="53"/>
      <c r="T14" s="53"/>
      <c r="U14" s="53"/>
      <c r="V14" s="53">
        <f>R14+1</f>
        <v>2025</v>
      </c>
      <c r="W14" s="53"/>
      <c r="X14" s="53"/>
      <c r="Y14" s="53"/>
    </row>
    <row r="15" spans="1:25" ht="19.9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6"/>
      <c r="O15" s="7"/>
      <c r="P15" s="7"/>
      <c r="Q15" s="8"/>
      <c r="R15" s="6"/>
      <c r="S15" s="7"/>
      <c r="T15" s="7"/>
      <c r="U15" s="8"/>
      <c r="V15" s="6"/>
      <c r="W15" s="7"/>
      <c r="X15" s="7"/>
      <c r="Y15" s="8"/>
    </row>
    <row r="16" spans="1:25" ht="19.95" customHeight="1" x14ac:dyDescent="0.3">
      <c r="M16" s="3"/>
      <c r="N16" s="9"/>
      <c r="O16" s="3"/>
      <c r="P16" s="3"/>
      <c r="Q16" s="10"/>
      <c r="R16" s="9"/>
      <c r="S16" s="3"/>
      <c r="T16" s="3"/>
      <c r="U16" s="10"/>
      <c r="V16" s="9"/>
      <c r="W16" s="3"/>
      <c r="X16" s="3"/>
      <c r="Y16" s="10"/>
    </row>
    <row r="17" spans="1:25" ht="19.95" customHeight="1" x14ac:dyDescent="0.3">
      <c r="M17" s="3"/>
      <c r="N17" s="9"/>
      <c r="O17" s="3"/>
      <c r="P17" s="3"/>
      <c r="Q17" s="10"/>
      <c r="R17" s="9"/>
      <c r="S17" s="3"/>
      <c r="T17" s="3"/>
      <c r="U17" s="10"/>
      <c r="V17" s="9"/>
      <c r="W17" s="3"/>
      <c r="X17" s="3"/>
      <c r="Y17" s="10"/>
    </row>
    <row r="18" spans="1:25" ht="19.95" customHeight="1" x14ac:dyDescent="0.3">
      <c r="M18" s="3"/>
      <c r="N18" s="11"/>
      <c r="O18" s="12"/>
      <c r="P18" s="12"/>
      <c r="Q18" s="13"/>
      <c r="R18" s="11"/>
      <c r="S18" s="12"/>
      <c r="T18" s="12"/>
      <c r="U18" s="13"/>
      <c r="V18" s="11"/>
      <c r="W18" s="12"/>
      <c r="X18" s="12"/>
      <c r="Y18" s="13"/>
    </row>
    <row r="19" spans="1:25" ht="15.6" customHeight="1" x14ac:dyDescent="0.3"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3">
      <c r="M20" s="3"/>
    </row>
    <row r="21" spans="1:2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</row>
    <row r="22" spans="1:25" x14ac:dyDescent="0.3">
      <c r="A22" s="18" t="s">
        <v>66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"/>
    </row>
    <row r="23" spans="1:25" x14ac:dyDescent="0.3">
      <c r="A23" s="19"/>
      <c r="B23" s="19" t="s">
        <v>69</v>
      </c>
      <c r="C23" s="4"/>
      <c r="D23" s="4"/>
      <c r="E23" s="4"/>
      <c r="F23" s="4"/>
      <c r="G23" s="21">
        <v>1350000</v>
      </c>
      <c r="H23" s="4"/>
      <c r="I23" s="4"/>
      <c r="J23" s="4"/>
      <c r="K23" s="4"/>
      <c r="L23" s="4"/>
      <c r="M23" s="3"/>
    </row>
    <row r="24" spans="1:25" x14ac:dyDescent="0.3">
      <c r="A24" s="19"/>
      <c r="B24" s="19" t="s">
        <v>70</v>
      </c>
      <c r="C24" s="4"/>
      <c r="D24" s="4"/>
      <c r="E24" s="4"/>
      <c r="F24" s="4"/>
      <c r="G24" s="21">
        <v>840000</v>
      </c>
      <c r="H24" s="4"/>
      <c r="I24" s="4"/>
      <c r="J24" s="4"/>
      <c r="K24" s="4"/>
      <c r="L24" s="4"/>
      <c r="M24" s="3"/>
    </row>
    <row r="25" spans="1:25" x14ac:dyDescent="0.3">
      <c r="A25" s="19"/>
      <c r="B25" s="19" t="s">
        <v>71</v>
      </c>
      <c r="C25" s="4"/>
      <c r="D25" s="4"/>
      <c r="E25" s="4"/>
      <c r="F25" s="4"/>
      <c r="G25" s="4"/>
      <c r="H25" s="4"/>
      <c r="I25" s="32">
        <v>0.08</v>
      </c>
      <c r="J25" s="4"/>
      <c r="K25" s="4"/>
      <c r="L25" s="4"/>
      <c r="M25" s="3"/>
    </row>
    <row r="26" spans="1:25" x14ac:dyDescent="0.3">
      <c r="A26" s="19"/>
      <c r="B26" s="19" t="s">
        <v>67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3"/>
    </row>
    <row r="27" spans="1:25" x14ac:dyDescent="0.3">
      <c r="A27" s="19"/>
      <c r="B27" s="19" t="s">
        <v>64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3"/>
    </row>
    <row r="28" spans="1:25" x14ac:dyDescent="0.3">
      <c r="M28" s="3"/>
    </row>
    <row r="29" spans="1:25" x14ac:dyDescent="0.3">
      <c r="A29" s="17" t="s">
        <v>5</v>
      </c>
      <c r="B29" s="4" t="s">
        <v>185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2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25" x14ac:dyDescent="0.3">
      <c r="A31" s="2" t="s">
        <v>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N31" s="53">
        <v>2023</v>
      </c>
      <c r="O31" s="53"/>
      <c r="P31" s="53"/>
      <c r="Q31" s="53"/>
      <c r="R31" s="53">
        <f>N31+1</f>
        <v>2024</v>
      </c>
      <c r="S31" s="53"/>
      <c r="T31" s="53"/>
      <c r="U31" s="53"/>
      <c r="V31" s="53">
        <f>R31+1</f>
        <v>2025</v>
      </c>
      <c r="W31" s="53"/>
      <c r="X31" s="53"/>
      <c r="Y31" s="53"/>
    </row>
    <row r="32" spans="1:25" ht="19.9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6"/>
      <c r="O32" s="7"/>
      <c r="P32" s="7"/>
      <c r="Q32" s="8"/>
      <c r="R32" s="6"/>
      <c r="S32" s="7"/>
      <c r="T32" s="7"/>
      <c r="U32" s="8"/>
      <c r="V32" s="6"/>
      <c r="W32" s="7"/>
      <c r="X32" s="7"/>
      <c r="Y32" s="8"/>
    </row>
    <row r="33" spans="1:25" ht="19.9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9"/>
      <c r="O33" s="3"/>
      <c r="P33" s="3"/>
      <c r="Q33" s="10"/>
      <c r="R33" s="9"/>
      <c r="S33" s="3"/>
      <c r="T33" s="3"/>
      <c r="U33" s="10"/>
      <c r="V33" s="9"/>
      <c r="W33" s="3"/>
      <c r="X33" s="3"/>
      <c r="Y33" s="10"/>
    </row>
    <row r="34" spans="1:25" ht="19.95" customHeight="1" x14ac:dyDescent="0.3">
      <c r="M34" s="2"/>
      <c r="N34" s="9"/>
      <c r="O34" s="3"/>
      <c r="P34" s="3"/>
      <c r="Q34" s="10"/>
      <c r="R34" s="9"/>
      <c r="S34" s="3"/>
      <c r="T34" s="3"/>
      <c r="U34" s="10"/>
      <c r="V34" s="9"/>
      <c r="W34" s="3"/>
      <c r="X34" s="3"/>
      <c r="Y34" s="10"/>
    </row>
    <row r="35" spans="1:25" ht="19.95" customHeight="1" x14ac:dyDescent="0.3">
      <c r="N35" s="11"/>
      <c r="O35" s="12"/>
      <c r="P35" s="12"/>
      <c r="Q35" s="13"/>
      <c r="R35" s="11"/>
      <c r="S35" s="12"/>
      <c r="T35" s="12"/>
      <c r="U35" s="13"/>
      <c r="V35" s="11"/>
      <c r="W35" s="12"/>
      <c r="X35" s="12"/>
      <c r="Y35" s="13"/>
    </row>
    <row r="36" spans="1:25" ht="15.6" customHeight="1" x14ac:dyDescent="0.3"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6" customHeight="1" x14ac:dyDescent="0.3"/>
    <row r="38" spans="1:25" x14ac:dyDescent="0.3">
      <c r="A38" s="17" t="s">
        <v>0</v>
      </c>
      <c r="B38" s="4" t="s">
        <v>190</v>
      </c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2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25" x14ac:dyDescent="0.3">
      <c r="A40" s="2" t="s">
        <v>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N40" s="53">
        <v>2023</v>
      </c>
      <c r="O40" s="53"/>
      <c r="P40" s="53"/>
      <c r="Q40" s="53"/>
      <c r="R40" s="53">
        <f>N40+1</f>
        <v>2024</v>
      </c>
      <c r="S40" s="53"/>
      <c r="T40" s="53"/>
      <c r="U40" s="53"/>
      <c r="V40" s="53">
        <f>R40+1</f>
        <v>2025</v>
      </c>
      <c r="W40" s="53"/>
      <c r="X40" s="53"/>
      <c r="Y40" s="53"/>
    </row>
    <row r="41" spans="1:25" ht="19.9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N41" s="6"/>
      <c r="O41" s="7"/>
      <c r="P41" s="7"/>
      <c r="Q41" s="8"/>
      <c r="R41" s="6"/>
      <c r="S41" s="7"/>
      <c r="T41" s="7"/>
      <c r="U41" s="8"/>
      <c r="V41" s="6"/>
      <c r="W41" s="7"/>
      <c r="X41" s="7"/>
      <c r="Y41" s="8"/>
    </row>
    <row r="42" spans="1:25" ht="19.9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N42" s="9"/>
      <c r="O42" s="3"/>
      <c r="P42" s="3"/>
      <c r="Q42" s="10"/>
      <c r="R42" s="9"/>
      <c r="S42" s="3"/>
      <c r="T42" s="3"/>
      <c r="U42" s="10"/>
      <c r="V42" s="9"/>
      <c r="W42" s="3"/>
      <c r="X42" s="3"/>
      <c r="Y42" s="10"/>
    </row>
    <row r="43" spans="1:25" ht="19.95" customHeight="1" x14ac:dyDescent="0.3">
      <c r="M43" s="2"/>
      <c r="N43" s="9"/>
      <c r="O43" s="3"/>
      <c r="P43" s="3"/>
      <c r="Q43" s="10"/>
      <c r="R43" s="9"/>
      <c r="S43" s="3"/>
      <c r="T43" s="3"/>
      <c r="U43" s="10"/>
      <c r="V43" s="9"/>
      <c r="W43" s="3"/>
      <c r="X43" s="3"/>
      <c r="Y43" s="10"/>
    </row>
    <row r="44" spans="1:25" ht="19.95" customHeight="1" x14ac:dyDescent="0.3">
      <c r="N44" s="11"/>
      <c r="O44" s="12"/>
      <c r="P44" s="12"/>
      <c r="Q44" s="13"/>
      <c r="R44" s="11"/>
      <c r="S44" s="12"/>
      <c r="T44" s="12"/>
      <c r="U44" s="13"/>
      <c r="V44" s="11"/>
      <c r="W44" s="12"/>
      <c r="X44" s="12"/>
      <c r="Y44" s="13"/>
    </row>
  </sheetData>
  <mergeCells count="9">
    <mergeCell ref="N40:Q40"/>
    <mergeCell ref="R40:U40"/>
    <mergeCell ref="V40:Y40"/>
    <mergeCell ref="N14:Q14"/>
    <mergeCell ref="R14:U14"/>
    <mergeCell ref="V14:Y14"/>
    <mergeCell ref="N31:Q31"/>
    <mergeCell ref="R31:U31"/>
    <mergeCell ref="V31:Y3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24559-8114-43D1-8C36-9579662D0942}">
  <dimension ref="A1:R36"/>
  <sheetViews>
    <sheetView zoomScaleNormal="100" workbookViewId="0"/>
  </sheetViews>
  <sheetFormatPr defaultRowHeight="15.6" x14ac:dyDescent="0.3"/>
  <cols>
    <col min="1" max="1" width="8.88671875" style="1" customWidth="1"/>
    <col min="2" max="2" width="12.77734375" style="1" customWidth="1"/>
    <col min="3" max="4" width="20.77734375" style="1" customWidth="1"/>
    <col min="5" max="12" width="10.77734375" style="1" customWidth="1"/>
    <col min="13" max="16384" width="8.88671875" style="1"/>
  </cols>
  <sheetData>
    <row r="1" spans="1:18" ht="17.399999999999999" x14ac:dyDescent="0.3">
      <c r="A1" s="14" t="s">
        <v>72</v>
      </c>
      <c r="B1" s="4"/>
      <c r="C1" s="4" t="s">
        <v>8</v>
      </c>
      <c r="D1" s="4"/>
      <c r="E1" s="4"/>
      <c r="F1" s="4"/>
      <c r="G1" s="4"/>
      <c r="H1" s="4"/>
      <c r="I1" s="4"/>
      <c r="J1" s="4"/>
      <c r="K1" s="4"/>
      <c r="L1" s="15"/>
    </row>
    <row r="2" spans="1:1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 x14ac:dyDescent="0.3">
      <c r="A3" s="4" t="s">
        <v>73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 x14ac:dyDescent="0.3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 ht="62.4" x14ac:dyDescent="0.3">
      <c r="A5" s="16"/>
      <c r="B5" s="30" t="s">
        <v>74</v>
      </c>
      <c r="C5" s="30" t="s">
        <v>75</v>
      </c>
      <c r="D5" s="30" t="s">
        <v>76</v>
      </c>
      <c r="E5" s="35"/>
      <c r="F5" s="4"/>
      <c r="G5" s="4"/>
      <c r="H5" s="4"/>
      <c r="I5" s="4"/>
      <c r="J5" s="4"/>
      <c r="K5" s="4"/>
      <c r="L5" s="4"/>
    </row>
    <row r="6" spans="1:18" x14ac:dyDescent="0.3">
      <c r="A6" s="16"/>
      <c r="B6" s="37">
        <v>2019</v>
      </c>
      <c r="C6" s="37">
        <v>817</v>
      </c>
      <c r="D6" s="38">
        <v>13416784</v>
      </c>
      <c r="E6" s="36"/>
      <c r="F6" s="4"/>
      <c r="G6" s="4"/>
      <c r="H6" s="4"/>
      <c r="I6" s="4"/>
      <c r="J6" s="4"/>
      <c r="K6" s="4"/>
      <c r="L6" s="4"/>
    </row>
    <row r="7" spans="1:18" x14ac:dyDescent="0.3">
      <c r="A7" s="16"/>
      <c r="B7" s="37">
        <v>2020</v>
      </c>
      <c r="C7" s="37">
        <v>829</v>
      </c>
      <c r="D7" s="38">
        <v>14248777</v>
      </c>
      <c r="E7" s="36"/>
      <c r="F7" s="4"/>
      <c r="G7" s="4"/>
      <c r="H7" s="4"/>
      <c r="I7" s="4"/>
      <c r="J7" s="4"/>
      <c r="K7" s="4"/>
      <c r="L7" s="4"/>
    </row>
    <row r="8" spans="1:18" x14ac:dyDescent="0.3">
      <c r="A8" s="4"/>
      <c r="B8" s="37">
        <v>2021</v>
      </c>
      <c r="C8" s="37">
        <v>840</v>
      </c>
      <c r="D8" s="38">
        <v>12522931</v>
      </c>
      <c r="E8" s="36"/>
      <c r="F8" s="4"/>
      <c r="G8" s="4"/>
      <c r="H8" s="4"/>
      <c r="I8" s="4"/>
      <c r="J8" s="4"/>
      <c r="K8" s="4"/>
      <c r="L8" s="4"/>
    </row>
    <row r="9" spans="1:18" x14ac:dyDescent="0.3">
      <c r="A9" s="4"/>
      <c r="B9" s="37">
        <v>2022</v>
      </c>
      <c r="C9" s="37">
        <v>833</v>
      </c>
      <c r="D9" s="38">
        <v>11501959</v>
      </c>
      <c r="E9" s="36"/>
      <c r="F9" s="4"/>
      <c r="G9" s="4"/>
      <c r="H9" s="4"/>
      <c r="I9" s="4"/>
      <c r="J9" s="4"/>
      <c r="K9" s="4"/>
      <c r="L9" s="4"/>
    </row>
    <row r="10" spans="1:18" x14ac:dyDescent="0.3">
      <c r="A10" s="16"/>
      <c r="B10" s="37">
        <v>2023</v>
      </c>
      <c r="C10" s="37">
        <v>841</v>
      </c>
      <c r="D10" s="38">
        <v>12257595</v>
      </c>
      <c r="E10" s="36"/>
      <c r="F10" s="4"/>
      <c r="G10" s="4"/>
      <c r="H10" s="4"/>
      <c r="I10" s="4"/>
      <c r="J10" s="4"/>
      <c r="K10" s="4"/>
      <c r="L10" s="4"/>
    </row>
    <row r="11" spans="1:18" x14ac:dyDescent="0.3">
      <c r="A11" s="4"/>
      <c r="B11" s="37">
        <v>2024</v>
      </c>
      <c r="C11" s="37">
        <v>844</v>
      </c>
      <c r="D11" s="38">
        <v>13264316</v>
      </c>
      <c r="E11" s="36"/>
      <c r="F11" s="4"/>
      <c r="G11" s="4"/>
      <c r="H11" s="4"/>
      <c r="I11" s="4"/>
      <c r="J11" s="4"/>
      <c r="K11" s="4"/>
      <c r="L11" s="4"/>
    </row>
    <row r="12" spans="1:18" x14ac:dyDescent="0.3">
      <c r="A12" s="4"/>
      <c r="B12" s="37">
        <v>2025</v>
      </c>
      <c r="C12" s="37">
        <v>843</v>
      </c>
      <c r="D12" s="38">
        <v>14297140</v>
      </c>
      <c r="E12" s="36"/>
      <c r="F12" s="4"/>
      <c r="G12" s="4"/>
      <c r="H12" s="4"/>
      <c r="I12" s="4"/>
      <c r="J12" s="4"/>
      <c r="K12" s="4"/>
      <c r="L12" s="4"/>
    </row>
    <row r="13" spans="1:18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8" x14ac:dyDescent="0.3">
      <c r="A14" s="4"/>
      <c r="B14" s="19" t="s">
        <v>182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8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8" x14ac:dyDescent="0.3">
      <c r="A16" s="17" t="s">
        <v>4</v>
      </c>
      <c r="B16" s="4" t="s">
        <v>77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3"/>
      <c r="N16" s="3"/>
      <c r="O16" s="3"/>
      <c r="P16" s="3"/>
      <c r="Q16" s="3"/>
      <c r="R16" s="3"/>
    </row>
    <row r="17" spans="1:13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">
      <c r="A18" s="2" t="s">
        <v>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">
      <c r="M20" s="3"/>
    </row>
    <row r="21" spans="1:13" x14ac:dyDescent="0.3">
      <c r="M21" s="3"/>
    </row>
    <row r="22" spans="1:13" x14ac:dyDescent="0.3">
      <c r="M22" s="3"/>
    </row>
    <row r="23" spans="1:13" x14ac:dyDescent="0.3">
      <c r="M23" s="3"/>
    </row>
    <row r="24" spans="1:13" x14ac:dyDescent="0.3">
      <c r="A24" s="17" t="s">
        <v>5</v>
      </c>
      <c r="B24" s="4" t="s">
        <v>183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x14ac:dyDescent="0.3">
      <c r="A26" s="2" t="s">
        <v>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3" x14ac:dyDescent="0.3">
      <c r="M29" s="2"/>
    </row>
    <row r="32" spans="1:13" x14ac:dyDescent="0.3">
      <c r="A32" s="17" t="s">
        <v>0</v>
      </c>
      <c r="B32" s="4" t="s">
        <v>184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">
      <c r="A34" s="2" t="s">
        <v>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6B66-2595-4678-8429-52CDF33B7339}">
  <dimension ref="A1:R88"/>
  <sheetViews>
    <sheetView zoomScaleNormal="100" workbookViewId="0"/>
  </sheetViews>
  <sheetFormatPr defaultRowHeight="15.6" x14ac:dyDescent="0.3"/>
  <cols>
    <col min="1" max="1" width="8.88671875" style="1" customWidth="1"/>
    <col min="2" max="12" width="12.77734375" style="1" customWidth="1"/>
    <col min="13" max="16384" width="8.88671875" style="1"/>
  </cols>
  <sheetData>
    <row r="1" spans="1:18" ht="17.399999999999999" x14ac:dyDescent="0.3">
      <c r="A1" s="14" t="s">
        <v>78</v>
      </c>
      <c r="B1" s="4"/>
      <c r="C1" s="4" t="s">
        <v>79</v>
      </c>
      <c r="D1" s="4"/>
      <c r="E1" s="4"/>
      <c r="F1" s="4"/>
      <c r="G1" s="4"/>
      <c r="H1" s="4"/>
      <c r="I1" s="4"/>
      <c r="J1" s="4"/>
      <c r="K1" s="4"/>
      <c r="L1" s="15"/>
    </row>
    <row r="2" spans="1:1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8" x14ac:dyDescent="0.3">
      <c r="A4" s="17" t="s">
        <v>4</v>
      </c>
      <c r="B4" s="4" t="s">
        <v>80</v>
      </c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3"/>
      <c r="O4" s="3"/>
      <c r="P4" s="3"/>
      <c r="Q4" s="3"/>
      <c r="R4" s="3"/>
    </row>
    <row r="5" spans="1:18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3">
      <c r="A6" s="2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8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8" x14ac:dyDescent="0.3">
      <c r="M8" s="3"/>
    </row>
    <row r="9" spans="1:18" x14ac:dyDescent="0.3">
      <c r="M9" s="3"/>
    </row>
    <row r="10" spans="1:18" x14ac:dyDescent="0.3">
      <c r="M10" s="3"/>
    </row>
    <row r="11" spans="1:18" x14ac:dyDescent="0.3">
      <c r="M11" s="3"/>
    </row>
    <row r="12" spans="1:18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15"/>
      <c r="M12" s="3"/>
    </row>
    <row r="13" spans="1:18" x14ac:dyDescent="0.3">
      <c r="A13" s="4" t="s">
        <v>81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15"/>
      <c r="M13" s="3"/>
    </row>
    <row r="14" spans="1:18" x14ac:dyDescent="0.3">
      <c r="M14" s="3"/>
    </row>
    <row r="15" spans="1:18" x14ac:dyDescent="0.3">
      <c r="A15" s="17" t="s">
        <v>5</v>
      </c>
      <c r="B15" s="4" t="s">
        <v>82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8" x14ac:dyDescent="0.3">
      <c r="A16" s="1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3" x14ac:dyDescent="0.3">
      <c r="A17" s="17"/>
      <c r="B17" s="18" t="s">
        <v>83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3" x14ac:dyDescent="0.3">
      <c r="A18" s="17"/>
      <c r="B18" s="18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3" x14ac:dyDescent="0.3">
      <c r="A19" s="17"/>
      <c r="B19" s="18" t="s">
        <v>84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 x14ac:dyDescent="0.3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3" x14ac:dyDescent="0.3">
      <c r="A22" s="2"/>
      <c r="B22" s="39" t="s">
        <v>85</v>
      </c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3" x14ac:dyDescent="0.3">
      <c r="B25" s="1" t="s">
        <v>86</v>
      </c>
      <c r="M25" s="2"/>
    </row>
    <row r="29" spans="1:13" x14ac:dyDescent="0.3">
      <c r="A29" s="17"/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3" x14ac:dyDescent="0.3">
      <c r="A30" s="18" t="s">
        <v>16</v>
      </c>
      <c r="B30" s="18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3" x14ac:dyDescent="0.3">
      <c r="A31" s="17"/>
      <c r="B31" s="18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3" ht="15.6" customHeight="1" x14ac:dyDescent="0.3">
      <c r="A32" s="17"/>
      <c r="B32" s="56" t="s">
        <v>87</v>
      </c>
      <c r="C32" s="57"/>
      <c r="D32" s="57"/>
      <c r="E32" s="58"/>
      <c r="F32" s="40">
        <v>13160</v>
      </c>
      <c r="G32" s="4"/>
      <c r="H32" s="4"/>
      <c r="I32" s="4"/>
      <c r="J32" s="4"/>
      <c r="K32" s="4"/>
      <c r="L32" s="4"/>
    </row>
    <row r="33" spans="1:13" ht="15.6" customHeight="1" x14ac:dyDescent="0.3">
      <c r="A33" s="17"/>
      <c r="B33" s="56" t="s">
        <v>88</v>
      </c>
      <c r="C33" s="57"/>
      <c r="D33" s="57"/>
      <c r="E33" s="58"/>
      <c r="F33" s="40">
        <v>2340000</v>
      </c>
      <c r="G33" s="4"/>
      <c r="H33" s="4"/>
      <c r="I33" s="4"/>
      <c r="J33" s="4"/>
      <c r="K33" s="4"/>
      <c r="L33" s="4"/>
    </row>
    <row r="34" spans="1:13" ht="15.6" customHeight="1" x14ac:dyDescent="0.3">
      <c r="A34" s="17"/>
      <c r="B34" s="56" t="s">
        <v>95</v>
      </c>
      <c r="C34" s="57"/>
      <c r="D34" s="57"/>
      <c r="E34" s="58"/>
      <c r="F34" s="40">
        <v>875000</v>
      </c>
      <c r="G34" s="4"/>
      <c r="H34" s="4"/>
      <c r="I34" s="4"/>
      <c r="J34" s="4"/>
      <c r="K34" s="4"/>
      <c r="L34" s="4"/>
    </row>
    <row r="35" spans="1:13" ht="15.6" customHeight="1" x14ac:dyDescent="0.3">
      <c r="A35" s="17"/>
      <c r="B35" s="56" t="s">
        <v>89</v>
      </c>
      <c r="C35" s="57"/>
      <c r="D35" s="57"/>
      <c r="E35" s="58"/>
      <c r="F35" s="41">
        <v>0.66</v>
      </c>
      <c r="G35" s="4"/>
      <c r="H35" s="4"/>
      <c r="I35" s="4"/>
      <c r="J35" s="4"/>
      <c r="K35" s="4"/>
      <c r="L35" s="4"/>
    </row>
    <row r="36" spans="1:13" x14ac:dyDescent="0.3">
      <c r="A36" s="17"/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3" x14ac:dyDescent="0.3">
      <c r="A37" s="17"/>
      <c r="B37" s="55" t="s">
        <v>90</v>
      </c>
      <c r="C37" s="55"/>
      <c r="D37" s="55"/>
      <c r="E37" s="4"/>
      <c r="F37" s="4"/>
      <c r="G37" s="4"/>
      <c r="H37" s="4"/>
      <c r="I37" s="4"/>
      <c r="J37" s="4"/>
      <c r="K37" s="4"/>
      <c r="L37" s="4"/>
    </row>
    <row r="38" spans="1:13" x14ac:dyDescent="0.3">
      <c r="A38" s="17"/>
      <c r="B38" s="54" t="s">
        <v>91</v>
      </c>
      <c r="C38" s="54"/>
      <c r="D38" s="42">
        <v>0.45</v>
      </c>
      <c r="E38" s="4"/>
      <c r="F38" s="4"/>
      <c r="G38" s="4"/>
      <c r="H38" s="4"/>
      <c r="I38" s="4"/>
      <c r="J38" s="4"/>
      <c r="K38" s="4"/>
      <c r="L38" s="4"/>
    </row>
    <row r="39" spans="1:13" x14ac:dyDescent="0.3">
      <c r="A39" s="17"/>
      <c r="B39" s="54" t="s">
        <v>92</v>
      </c>
      <c r="C39" s="54"/>
      <c r="D39" s="42">
        <v>0.35</v>
      </c>
      <c r="E39" s="4"/>
      <c r="F39" s="4"/>
      <c r="G39" s="4"/>
      <c r="H39" s="4"/>
      <c r="I39" s="4"/>
      <c r="J39" s="4"/>
      <c r="K39" s="4"/>
      <c r="L39" s="4"/>
    </row>
    <row r="40" spans="1:13" x14ac:dyDescent="0.3">
      <c r="A40" s="17"/>
      <c r="B40" s="54" t="s">
        <v>93</v>
      </c>
      <c r="C40" s="54"/>
      <c r="D40" s="42">
        <v>0.15</v>
      </c>
      <c r="E40" s="4"/>
      <c r="F40" s="4"/>
      <c r="G40" s="4"/>
      <c r="H40" s="4"/>
      <c r="I40" s="4"/>
      <c r="J40" s="4"/>
      <c r="K40" s="4"/>
      <c r="L40" s="4"/>
    </row>
    <row r="41" spans="1:13" x14ac:dyDescent="0.3">
      <c r="A41" s="17"/>
      <c r="B41" s="54" t="s">
        <v>94</v>
      </c>
      <c r="C41" s="54"/>
      <c r="D41" s="42">
        <v>0.05</v>
      </c>
      <c r="E41" s="4"/>
      <c r="F41" s="4"/>
      <c r="G41" s="4"/>
      <c r="H41" s="4"/>
      <c r="I41" s="4"/>
      <c r="J41" s="4"/>
      <c r="K41" s="4"/>
      <c r="L41" s="4"/>
    </row>
    <row r="43" spans="1:13" x14ac:dyDescent="0.3">
      <c r="A43" s="17" t="s">
        <v>0</v>
      </c>
      <c r="B43" s="4" t="s">
        <v>96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3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3" x14ac:dyDescent="0.3">
      <c r="A45" s="2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3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3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3" x14ac:dyDescent="0.3">
      <c r="M48" s="2"/>
    </row>
    <row r="49" spans="1:13" x14ac:dyDescent="0.3">
      <c r="M49" s="2"/>
    </row>
    <row r="50" spans="1:13" x14ac:dyDescent="0.3">
      <c r="M50" s="2"/>
    </row>
    <row r="51" spans="1:13" x14ac:dyDescent="0.3">
      <c r="A51" s="17" t="s">
        <v>2</v>
      </c>
      <c r="B51" s="4" t="s">
        <v>97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3" x14ac:dyDescent="0.3">
      <c r="A52" s="1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3" x14ac:dyDescent="0.3">
      <c r="A53" s="17"/>
      <c r="B53" s="18" t="s">
        <v>99</v>
      </c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3" x14ac:dyDescent="0.3">
      <c r="A54" s="17"/>
      <c r="B54" s="18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3" x14ac:dyDescent="0.3">
      <c r="A55" s="17"/>
      <c r="B55" s="18" t="s">
        <v>98</v>
      </c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3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3" x14ac:dyDescent="0.3">
      <c r="A57" s="2" t="s">
        <v>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3" x14ac:dyDescent="0.3">
      <c r="A58" s="2"/>
      <c r="B58" s="39" t="s">
        <v>85</v>
      </c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3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3" x14ac:dyDescent="0.3">
      <c r="B60" s="2"/>
      <c r="M60" s="2"/>
    </row>
    <row r="61" spans="1:13" x14ac:dyDescent="0.3">
      <c r="B61" s="1" t="s">
        <v>86</v>
      </c>
      <c r="M61" s="2"/>
    </row>
    <row r="62" spans="1:13" x14ac:dyDescent="0.3">
      <c r="M62" s="2"/>
    </row>
    <row r="63" spans="1:13" x14ac:dyDescent="0.3">
      <c r="M63" s="2"/>
    </row>
    <row r="65" spans="1:12" x14ac:dyDescent="0.3">
      <c r="A65" s="17" t="s">
        <v>3</v>
      </c>
      <c r="B65" s="4" t="s">
        <v>100</v>
      </c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3">
      <c r="A67" s="2" t="s">
        <v>1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3" spans="1:12" x14ac:dyDescent="0.3">
      <c r="A73" s="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3">
      <c r="A74" s="18" t="s">
        <v>101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3">
      <c r="A75" s="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62.4" x14ac:dyDescent="0.3">
      <c r="A76" s="17"/>
      <c r="B76" s="30" t="s">
        <v>102</v>
      </c>
      <c r="C76" s="30" t="s">
        <v>36</v>
      </c>
      <c r="D76" s="30" t="s">
        <v>103</v>
      </c>
      <c r="E76" s="4"/>
      <c r="F76" s="4"/>
      <c r="G76" s="4"/>
      <c r="H76" s="4"/>
      <c r="I76" s="4"/>
      <c r="J76" s="4"/>
      <c r="K76" s="4"/>
      <c r="L76" s="4"/>
    </row>
    <row r="77" spans="1:12" x14ac:dyDescent="0.3">
      <c r="A77" s="17"/>
      <c r="B77" s="37">
        <v>2022</v>
      </c>
      <c r="C77" s="38">
        <v>11648</v>
      </c>
      <c r="D77" s="38">
        <v>1150000</v>
      </c>
      <c r="E77" s="4"/>
      <c r="F77" s="4"/>
      <c r="G77" s="4"/>
      <c r="H77" s="4"/>
      <c r="I77" s="4"/>
      <c r="J77" s="4"/>
      <c r="K77" s="4"/>
      <c r="L77" s="4"/>
    </row>
    <row r="78" spans="1:12" x14ac:dyDescent="0.3">
      <c r="A78" s="17"/>
      <c r="B78" s="37">
        <v>2023</v>
      </c>
      <c r="C78" s="38">
        <v>11872</v>
      </c>
      <c r="D78" s="38">
        <v>1240000</v>
      </c>
      <c r="E78" s="4"/>
      <c r="F78" s="4"/>
      <c r="G78" s="4"/>
      <c r="H78" s="4"/>
      <c r="I78" s="4"/>
      <c r="J78" s="4"/>
      <c r="K78" s="4"/>
      <c r="L78" s="4"/>
    </row>
    <row r="79" spans="1:12" x14ac:dyDescent="0.3">
      <c r="A79" s="17"/>
      <c r="B79" s="37">
        <v>2024</v>
      </c>
      <c r="C79" s="38">
        <v>12544</v>
      </c>
      <c r="D79" s="38">
        <v>1280000</v>
      </c>
      <c r="E79" s="4"/>
      <c r="F79" s="4"/>
      <c r="G79" s="4"/>
      <c r="H79" s="4"/>
      <c r="I79" s="4"/>
      <c r="J79" s="4"/>
      <c r="K79" s="4"/>
      <c r="L79" s="4"/>
    </row>
    <row r="80" spans="1:12" x14ac:dyDescent="0.3">
      <c r="A80" s="17"/>
      <c r="B80" s="37">
        <v>2025</v>
      </c>
      <c r="C80" s="38">
        <v>13160</v>
      </c>
      <c r="D80" s="38">
        <v>875000</v>
      </c>
      <c r="E80" s="4"/>
      <c r="F80" s="4"/>
      <c r="G80" s="4"/>
      <c r="H80" s="4"/>
      <c r="I80" s="4"/>
      <c r="J80" s="4"/>
      <c r="K80" s="4"/>
      <c r="L80" s="4"/>
    </row>
    <row r="81" spans="1:12" x14ac:dyDescent="0.3">
      <c r="A81" s="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3">
      <c r="A82" s="17"/>
      <c r="B82" s="4" t="s">
        <v>171</v>
      </c>
      <c r="C82" s="4"/>
      <c r="D82" s="4"/>
      <c r="E82" s="32">
        <v>0.04</v>
      </c>
      <c r="F82" s="4"/>
      <c r="G82" s="4"/>
      <c r="H82" s="4"/>
      <c r="I82" s="4"/>
      <c r="J82" s="4"/>
      <c r="K82" s="4"/>
      <c r="L82" s="4"/>
    </row>
    <row r="84" spans="1:12" x14ac:dyDescent="0.3">
      <c r="A84" s="17" t="s">
        <v>6</v>
      </c>
      <c r="B84" s="4" t="s">
        <v>104</v>
      </c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3">
      <c r="A86" s="2" t="s">
        <v>1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</sheetData>
  <mergeCells count="9">
    <mergeCell ref="B39:C39"/>
    <mergeCell ref="B40:C40"/>
    <mergeCell ref="B41:C41"/>
    <mergeCell ref="B37:D37"/>
    <mergeCell ref="B32:E32"/>
    <mergeCell ref="B33:E33"/>
    <mergeCell ref="B34:E34"/>
    <mergeCell ref="B35:E35"/>
    <mergeCell ref="B38:C38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B5F1-DD41-42DA-A025-BE38F762FBAF}">
  <dimension ref="A1:R96"/>
  <sheetViews>
    <sheetView zoomScaleNormal="100" workbookViewId="0"/>
  </sheetViews>
  <sheetFormatPr defaultRowHeight="15.6" x14ac:dyDescent="0.3"/>
  <cols>
    <col min="1" max="1" width="8.88671875" style="1" customWidth="1"/>
    <col min="2" max="6" width="14.77734375" style="1" customWidth="1"/>
    <col min="7" max="7" width="19.5546875" style="1" customWidth="1"/>
    <col min="8" max="12" width="10.77734375" style="1" customWidth="1"/>
    <col min="13" max="16384" width="8.88671875" style="1"/>
  </cols>
  <sheetData>
    <row r="1" spans="1:12" ht="17.399999999999999" x14ac:dyDescent="0.3">
      <c r="A1" s="14" t="s">
        <v>105</v>
      </c>
      <c r="B1" s="4"/>
      <c r="C1" s="4" t="s">
        <v>106</v>
      </c>
      <c r="D1" s="4"/>
      <c r="E1" s="4"/>
      <c r="F1" s="4"/>
      <c r="G1" s="4"/>
      <c r="H1" s="4"/>
      <c r="I1" s="4"/>
      <c r="J1" s="4"/>
      <c r="K1" s="4"/>
      <c r="L1" s="15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2" x14ac:dyDescent="0.3">
      <c r="A3" s="4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2" x14ac:dyDescent="0.3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3">
      <c r="A5" s="16"/>
      <c r="B5" s="55" t="s">
        <v>102</v>
      </c>
      <c r="C5" s="55" t="s">
        <v>108</v>
      </c>
      <c r="D5" s="55"/>
      <c r="E5" s="55"/>
      <c r="F5" s="4"/>
      <c r="G5" s="4"/>
      <c r="H5" s="4"/>
      <c r="I5" s="4"/>
      <c r="J5" s="4"/>
      <c r="K5" s="4"/>
      <c r="L5" s="4"/>
    </row>
    <row r="6" spans="1:12" x14ac:dyDescent="0.3">
      <c r="A6" s="16"/>
      <c r="B6" s="55"/>
      <c r="C6" s="43">
        <v>12</v>
      </c>
      <c r="D6" s="43">
        <v>24</v>
      </c>
      <c r="E6" s="43">
        <v>36</v>
      </c>
      <c r="F6" s="4"/>
      <c r="G6" s="4"/>
      <c r="H6" s="4"/>
      <c r="I6" s="4"/>
      <c r="J6" s="4"/>
      <c r="K6" s="4"/>
      <c r="L6" s="4"/>
    </row>
    <row r="7" spans="1:12" x14ac:dyDescent="0.3">
      <c r="A7" s="16"/>
      <c r="B7" s="20">
        <v>2022</v>
      </c>
      <c r="C7" s="21">
        <v>1897000</v>
      </c>
      <c r="D7" s="21">
        <v>1726000</v>
      </c>
      <c r="E7" s="21">
        <v>3313000</v>
      </c>
      <c r="F7" s="4"/>
      <c r="G7" s="4"/>
      <c r="H7" s="4"/>
      <c r="I7" s="4"/>
      <c r="J7" s="4"/>
      <c r="K7" s="4"/>
      <c r="L7" s="4"/>
    </row>
    <row r="8" spans="1:12" x14ac:dyDescent="0.3">
      <c r="A8" s="16"/>
      <c r="B8" s="20">
        <v>2023</v>
      </c>
      <c r="C8" s="21">
        <v>3169000</v>
      </c>
      <c r="D8" s="21">
        <v>4580000</v>
      </c>
      <c r="E8" s="20"/>
      <c r="F8" s="4"/>
      <c r="G8" s="4"/>
      <c r="H8" s="4"/>
      <c r="I8" s="4"/>
      <c r="J8" s="4"/>
      <c r="K8" s="4"/>
      <c r="L8" s="4"/>
    </row>
    <row r="9" spans="1:12" x14ac:dyDescent="0.3">
      <c r="A9" s="4"/>
      <c r="B9" s="20">
        <v>2024</v>
      </c>
      <c r="C9" s="21">
        <v>3680000</v>
      </c>
      <c r="D9" s="20"/>
      <c r="E9" s="20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18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16"/>
      <c r="B11" s="55" t="s">
        <v>109</v>
      </c>
      <c r="C11" s="55" t="s">
        <v>110</v>
      </c>
      <c r="D11" s="55"/>
      <c r="E11" s="55"/>
      <c r="F11" s="4"/>
      <c r="G11" s="4"/>
      <c r="H11" s="4"/>
      <c r="I11" s="4"/>
      <c r="J11" s="4"/>
      <c r="K11" s="4"/>
      <c r="L11" s="4"/>
    </row>
    <row r="12" spans="1:12" x14ac:dyDescent="0.3">
      <c r="A12" s="4"/>
      <c r="B12" s="55"/>
      <c r="C12" s="43">
        <v>12</v>
      </c>
      <c r="D12" s="43">
        <v>24</v>
      </c>
      <c r="E12" s="43">
        <v>36</v>
      </c>
      <c r="F12" s="4"/>
      <c r="G12" s="4"/>
      <c r="H12" s="4"/>
      <c r="I12" s="4"/>
      <c r="J12" s="4"/>
      <c r="K12" s="4"/>
      <c r="L12" s="4"/>
    </row>
    <row r="13" spans="1:12" x14ac:dyDescent="0.3">
      <c r="A13" s="4"/>
      <c r="B13" s="20">
        <v>2022</v>
      </c>
      <c r="C13" s="21">
        <v>2135000</v>
      </c>
      <c r="D13" s="21">
        <v>1033000</v>
      </c>
      <c r="E13" s="21">
        <v>495000</v>
      </c>
      <c r="F13" s="4"/>
      <c r="G13" s="4"/>
      <c r="H13" s="4"/>
      <c r="I13" s="4"/>
      <c r="J13" s="4"/>
      <c r="K13" s="4"/>
      <c r="L13" s="4"/>
    </row>
    <row r="14" spans="1:12" x14ac:dyDescent="0.3">
      <c r="A14" s="4"/>
      <c r="B14" s="20">
        <v>2023</v>
      </c>
      <c r="C14" s="21">
        <v>3560000</v>
      </c>
      <c r="D14" s="21">
        <v>2750000</v>
      </c>
      <c r="E14" s="20"/>
      <c r="F14" s="4"/>
      <c r="G14" s="4"/>
      <c r="H14" s="4"/>
      <c r="I14" s="4"/>
      <c r="J14" s="4"/>
      <c r="K14" s="4"/>
      <c r="L14" s="4"/>
    </row>
    <row r="15" spans="1:12" x14ac:dyDescent="0.3">
      <c r="A15" s="4"/>
      <c r="B15" s="20">
        <v>2024</v>
      </c>
      <c r="C15" s="21">
        <v>4150000</v>
      </c>
      <c r="D15" s="20"/>
      <c r="E15" s="20"/>
      <c r="F15" s="4"/>
      <c r="G15" s="4"/>
      <c r="H15" s="4"/>
      <c r="I15" s="4"/>
      <c r="J15" s="4"/>
      <c r="K15" s="4"/>
      <c r="L15" s="4"/>
    </row>
    <row r="16" spans="1:12" x14ac:dyDescent="0.3">
      <c r="A16" s="4"/>
      <c r="B16" s="18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4"/>
      <c r="B17" s="55" t="s">
        <v>109</v>
      </c>
      <c r="C17" s="55" t="s">
        <v>111</v>
      </c>
      <c r="D17" s="55"/>
      <c r="E17" s="55"/>
      <c r="F17" s="4"/>
      <c r="G17" s="4"/>
      <c r="H17" s="4"/>
      <c r="I17" s="4"/>
      <c r="J17" s="4"/>
      <c r="K17" s="4"/>
      <c r="L17" s="4"/>
    </row>
    <row r="18" spans="1:12" x14ac:dyDescent="0.3">
      <c r="A18" s="4"/>
      <c r="B18" s="55"/>
      <c r="C18" s="43">
        <v>12</v>
      </c>
      <c r="D18" s="43">
        <v>24</v>
      </c>
      <c r="E18" s="43">
        <v>36</v>
      </c>
      <c r="F18" s="4"/>
      <c r="G18" s="4"/>
      <c r="H18" s="4"/>
      <c r="I18" s="4"/>
      <c r="J18" s="4"/>
      <c r="K18" s="4"/>
      <c r="L18" s="4"/>
    </row>
    <row r="19" spans="1:12" x14ac:dyDescent="0.3">
      <c r="A19" s="4"/>
      <c r="B19" s="20">
        <v>2022</v>
      </c>
      <c r="C19" s="20">
        <v>980</v>
      </c>
      <c r="D19" s="20">
        <v>450</v>
      </c>
      <c r="E19" s="20">
        <v>202</v>
      </c>
      <c r="F19" s="4"/>
      <c r="G19" s="4"/>
      <c r="H19" s="4"/>
      <c r="I19" s="4"/>
      <c r="J19" s="4"/>
      <c r="K19" s="4"/>
      <c r="L19" s="4"/>
    </row>
    <row r="20" spans="1:12" x14ac:dyDescent="0.3">
      <c r="A20" s="4"/>
      <c r="B20" s="20">
        <v>2023</v>
      </c>
      <c r="C20" s="21">
        <v>1570</v>
      </c>
      <c r="D20" s="21">
        <v>1152</v>
      </c>
      <c r="E20" s="20"/>
      <c r="F20" s="4"/>
      <c r="G20" s="4"/>
      <c r="H20" s="4"/>
      <c r="I20" s="4"/>
      <c r="J20" s="4"/>
      <c r="K20" s="4"/>
      <c r="L20" s="4"/>
    </row>
    <row r="21" spans="1:12" x14ac:dyDescent="0.3">
      <c r="A21" s="4"/>
      <c r="B21" s="20">
        <v>2024</v>
      </c>
      <c r="C21" s="21">
        <v>1750</v>
      </c>
      <c r="D21" s="20"/>
      <c r="E21" s="20"/>
      <c r="F21" s="4"/>
      <c r="G21" s="4"/>
      <c r="H21" s="4"/>
      <c r="I21" s="4"/>
      <c r="J21" s="4"/>
      <c r="K21" s="4"/>
      <c r="L21" s="4"/>
    </row>
    <row r="22" spans="1:12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/>
      <c r="B23" s="18" t="s">
        <v>112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31.2" x14ac:dyDescent="0.3">
      <c r="A25" s="4"/>
      <c r="B25" s="30" t="s">
        <v>109</v>
      </c>
      <c r="C25" s="55" t="s">
        <v>113</v>
      </c>
      <c r="D25" s="55"/>
      <c r="E25" s="55" t="s">
        <v>114</v>
      </c>
      <c r="F25" s="55"/>
      <c r="G25" s="30" t="s">
        <v>115</v>
      </c>
      <c r="H25" s="4"/>
      <c r="I25" s="4"/>
      <c r="J25" s="4"/>
      <c r="K25" s="4"/>
      <c r="L25" s="4"/>
    </row>
    <row r="26" spans="1:12" x14ac:dyDescent="0.3">
      <c r="A26" s="4"/>
      <c r="B26" s="37">
        <v>2022</v>
      </c>
      <c r="C26" s="59">
        <v>1250000</v>
      </c>
      <c r="D26" s="59"/>
      <c r="E26" s="59">
        <v>146000</v>
      </c>
      <c r="F26" s="59"/>
      <c r="G26" s="37">
        <v>55</v>
      </c>
      <c r="H26" s="4"/>
      <c r="I26" s="4"/>
      <c r="J26" s="4"/>
      <c r="K26" s="4"/>
      <c r="L26" s="4"/>
    </row>
    <row r="27" spans="1:12" x14ac:dyDescent="0.3">
      <c r="A27" s="4"/>
      <c r="B27" s="37">
        <v>2023</v>
      </c>
      <c r="C27" s="59">
        <v>980000</v>
      </c>
      <c r="D27" s="59"/>
      <c r="E27" s="59">
        <v>1085000</v>
      </c>
      <c r="F27" s="59"/>
      <c r="G27" s="37">
        <v>385</v>
      </c>
      <c r="H27" s="4"/>
      <c r="I27" s="4"/>
      <c r="J27" s="4"/>
      <c r="K27" s="4"/>
      <c r="L27" s="4"/>
    </row>
    <row r="28" spans="1:12" x14ac:dyDescent="0.3">
      <c r="A28" s="4"/>
      <c r="B28" s="37">
        <v>2024</v>
      </c>
      <c r="C28" s="59">
        <v>1540000</v>
      </c>
      <c r="D28" s="59"/>
      <c r="E28" s="59">
        <v>3275000</v>
      </c>
      <c r="F28" s="59"/>
      <c r="G28" s="38">
        <v>1350</v>
      </c>
      <c r="H28" s="4"/>
      <c r="I28" s="4"/>
      <c r="J28" s="4"/>
      <c r="K28" s="4"/>
      <c r="L28" s="4"/>
    </row>
    <row r="29" spans="1:12" x14ac:dyDescent="0.3">
      <c r="A29" s="4"/>
      <c r="B29" s="37">
        <v>2025</v>
      </c>
      <c r="C29" s="59">
        <v>3750000</v>
      </c>
      <c r="D29" s="59"/>
      <c r="E29" s="59">
        <v>4250000</v>
      </c>
      <c r="F29" s="59"/>
      <c r="G29" s="38">
        <v>1680</v>
      </c>
      <c r="H29" s="4"/>
      <c r="I29" s="4"/>
      <c r="J29" s="4"/>
      <c r="K29" s="4"/>
      <c r="L29" s="4"/>
    </row>
    <row r="30" spans="1:12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A31" s="18" t="s">
        <v>116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/>
      <c r="B32" s="19" t="s">
        <v>118</v>
      </c>
      <c r="C32" s="4"/>
      <c r="D32" s="4"/>
      <c r="E32" s="4"/>
      <c r="F32" s="4"/>
      <c r="G32" s="4"/>
      <c r="H32" s="4"/>
      <c r="I32" s="21">
        <v>250000</v>
      </c>
      <c r="J32" s="4"/>
      <c r="K32" s="4"/>
      <c r="L32" s="4"/>
    </row>
    <row r="33" spans="1:18" x14ac:dyDescent="0.3">
      <c r="A33" s="4"/>
      <c r="B33" s="19"/>
      <c r="C33" s="4" t="s">
        <v>117</v>
      </c>
      <c r="D33" s="4"/>
      <c r="E33" s="4"/>
      <c r="F33" s="4"/>
      <c r="G33" s="4"/>
      <c r="H33" s="4"/>
      <c r="I33" s="4"/>
      <c r="J33" s="4"/>
      <c r="K33" s="4"/>
      <c r="L33" s="4"/>
    </row>
    <row r="34" spans="1:18" x14ac:dyDescent="0.3">
      <c r="A34" s="4"/>
      <c r="B34" s="19" t="s">
        <v>119</v>
      </c>
      <c r="C34" s="4"/>
      <c r="D34" s="4"/>
      <c r="E34" s="4"/>
      <c r="F34" s="4"/>
      <c r="G34" s="4"/>
      <c r="H34" s="21">
        <v>50000</v>
      </c>
      <c r="I34" s="4"/>
      <c r="J34" s="4"/>
      <c r="K34" s="4"/>
      <c r="L34" s="4"/>
    </row>
    <row r="35" spans="1:18" x14ac:dyDescent="0.3">
      <c r="A35" s="4"/>
      <c r="B35" s="19"/>
      <c r="C35" s="4" t="s">
        <v>120</v>
      </c>
      <c r="D35" s="4"/>
      <c r="E35" s="4"/>
      <c r="F35" s="4"/>
      <c r="G35" s="4"/>
      <c r="H35" s="21">
        <v>100000</v>
      </c>
      <c r="I35" s="4"/>
      <c r="J35" s="4"/>
      <c r="K35" s="4"/>
      <c r="L35" s="4"/>
    </row>
    <row r="36" spans="1:18" x14ac:dyDescent="0.3">
      <c r="A36" s="4"/>
      <c r="B36" s="19" t="s">
        <v>122</v>
      </c>
      <c r="C36" s="4"/>
      <c r="D36" s="4"/>
      <c r="E36" s="4"/>
      <c r="F36" s="4"/>
      <c r="G36" s="4"/>
      <c r="H36" s="21">
        <v>75000</v>
      </c>
      <c r="I36" s="4" t="s">
        <v>121</v>
      </c>
      <c r="J36" s="4"/>
      <c r="K36" s="4"/>
      <c r="L36" s="4"/>
    </row>
    <row r="37" spans="1:1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8" x14ac:dyDescent="0.3">
      <c r="A38" s="17" t="s">
        <v>4</v>
      </c>
      <c r="B38" s="4" t="s">
        <v>123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3"/>
      <c r="N38" s="3"/>
      <c r="O38" s="3"/>
      <c r="P38" s="3"/>
      <c r="Q38" s="3"/>
      <c r="R38" s="3"/>
    </row>
    <row r="39" spans="1:1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8" x14ac:dyDescent="0.3">
      <c r="A40" s="2" t="s">
        <v>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8" x14ac:dyDescent="0.3">
      <c r="M42" s="3"/>
    </row>
    <row r="43" spans="1:18" x14ac:dyDescent="0.3">
      <c r="M43" s="3"/>
    </row>
    <row r="44" spans="1:18" x14ac:dyDescent="0.3">
      <c r="M44" s="3"/>
    </row>
    <row r="45" spans="1:18" x14ac:dyDescent="0.3">
      <c r="M45" s="3"/>
    </row>
    <row r="46" spans="1:18" x14ac:dyDescent="0.3">
      <c r="A46" s="18" t="s">
        <v>124</v>
      </c>
      <c r="B46" s="4"/>
      <c r="C46" s="4"/>
      <c r="D46" s="4"/>
      <c r="E46" s="32">
        <v>0.04</v>
      </c>
      <c r="F46" s="4"/>
      <c r="G46" s="4"/>
      <c r="H46" s="4"/>
      <c r="I46" s="4"/>
      <c r="J46" s="4"/>
      <c r="K46" s="4"/>
      <c r="L46" s="4"/>
      <c r="M46" s="3"/>
    </row>
    <row r="47" spans="1:18" x14ac:dyDescent="0.3">
      <c r="M47" s="3"/>
    </row>
    <row r="48" spans="1:18" x14ac:dyDescent="0.3">
      <c r="A48" s="17" t="s">
        <v>5</v>
      </c>
      <c r="B48" s="4" t="s">
        <v>125</v>
      </c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3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3" x14ac:dyDescent="0.3">
      <c r="A50" s="2" t="s">
        <v>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3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3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3" x14ac:dyDescent="0.3">
      <c r="M53" s="2"/>
    </row>
    <row r="56" spans="1:13" x14ac:dyDescent="0.3">
      <c r="A56" s="17" t="s">
        <v>0</v>
      </c>
      <c r="B56" s="4" t="s">
        <v>126</v>
      </c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3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3" x14ac:dyDescent="0.3">
      <c r="A58" s="2" t="s">
        <v>1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3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3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3" x14ac:dyDescent="0.3">
      <c r="M61" s="2"/>
    </row>
    <row r="62" spans="1:13" x14ac:dyDescent="0.3">
      <c r="M62" s="2"/>
    </row>
    <row r="63" spans="1:13" x14ac:dyDescent="0.3">
      <c r="M63" s="2"/>
    </row>
    <row r="64" spans="1:13" x14ac:dyDescent="0.3">
      <c r="A64" s="17" t="s">
        <v>2</v>
      </c>
      <c r="B64" s="4" t="s">
        <v>127</v>
      </c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3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3" x14ac:dyDescent="0.3">
      <c r="A66" s="2" t="s">
        <v>1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3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3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3" x14ac:dyDescent="0.3">
      <c r="M69" s="2"/>
    </row>
    <row r="70" spans="1:13" x14ac:dyDescent="0.3">
      <c r="M70" s="2"/>
    </row>
    <row r="72" spans="1:13" x14ac:dyDescent="0.3">
      <c r="A72" s="17" t="s">
        <v>3</v>
      </c>
      <c r="B72" s="4" t="s">
        <v>128</v>
      </c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3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3" x14ac:dyDescent="0.3">
      <c r="A74" s="2" t="s">
        <v>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3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3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80" spans="1:13" x14ac:dyDescent="0.3">
      <c r="A80" s="4" t="s">
        <v>129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2" spans="1:12" x14ac:dyDescent="0.3">
      <c r="A82" s="17" t="s">
        <v>6</v>
      </c>
      <c r="B82" s="4" t="s">
        <v>130</v>
      </c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3">
      <c r="A84" s="2" t="s">
        <v>1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90" spans="1:12" x14ac:dyDescent="0.3">
      <c r="A90" s="4" t="s">
        <v>131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2" spans="1:12" x14ac:dyDescent="0.3">
      <c r="A92" s="17" t="s">
        <v>7</v>
      </c>
      <c r="B92" s="4" t="s">
        <v>132</v>
      </c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3">
      <c r="A94" s="2" t="s">
        <v>1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</sheetData>
  <mergeCells count="16">
    <mergeCell ref="B5:B6"/>
    <mergeCell ref="C5:E5"/>
    <mergeCell ref="B11:B12"/>
    <mergeCell ref="C11:E11"/>
    <mergeCell ref="B17:B18"/>
    <mergeCell ref="C17:E17"/>
    <mergeCell ref="E25:F25"/>
    <mergeCell ref="E26:F26"/>
    <mergeCell ref="E27:F27"/>
    <mergeCell ref="E28:F28"/>
    <mergeCell ref="E29:F29"/>
    <mergeCell ref="C25:D25"/>
    <mergeCell ref="C26:D26"/>
    <mergeCell ref="C27:D27"/>
    <mergeCell ref="C28:D28"/>
    <mergeCell ref="C29:D29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254D2-907E-485D-A927-DC3F333D80D5}">
  <dimension ref="A1:R42"/>
  <sheetViews>
    <sheetView zoomScaleNormal="100" workbookViewId="0"/>
  </sheetViews>
  <sheetFormatPr defaultRowHeight="15.6" x14ac:dyDescent="0.3"/>
  <cols>
    <col min="1" max="1" width="8.88671875" style="1" customWidth="1"/>
    <col min="2" max="7" width="14.77734375" style="1" customWidth="1"/>
    <col min="8" max="8" width="8.88671875" style="1" customWidth="1"/>
    <col min="9" max="16384" width="8.88671875" style="1"/>
  </cols>
  <sheetData>
    <row r="1" spans="1:18" ht="17.399999999999999" x14ac:dyDescent="0.3">
      <c r="A1" s="14" t="s">
        <v>133</v>
      </c>
      <c r="B1" s="4"/>
      <c r="C1" s="4" t="s">
        <v>134</v>
      </c>
      <c r="D1" s="4"/>
      <c r="E1" s="4"/>
      <c r="F1" s="4"/>
      <c r="G1" s="4"/>
      <c r="H1" s="4"/>
      <c r="I1" s="4"/>
      <c r="J1" s="4"/>
      <c r="K1" s="4"/>
      <c r="L1" s="15"/>
    </row>
    <row r="2" spans="1:1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 x14ac:dyDescent="0.3">
      <c r="A3" s="4" t="s">
        <v>135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 x14ac:dyDescent="0.3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 x14ac:dyDescent="0.3">
      <c r="A5" s="16"/>
      <c r="B5" s="51" t="s">
        <v>136</v>
      </c>
      <c r="C5" s="60" t="s">
        <v>137</v>
      </c>
      <c r="D5" s="60"/>
      <c r="E5" s="60"/>
      <c r="F5" s="60"/>
      <c r="G5" s="51" t="s">
        <v>138</v>
      </c>
      <c r="H5" s="4"/>
      <c r="I5" s="4"/>
      <c r="J5" s="4"/>
      <c r="K5" s="4"/>
      <c r="L5" s="4"/>
    </row>
    <row r="6" spans="1:18" x14ac:dyDescent="0.3">
      <c r="A6" s="16"/>
      <c r="B6" s="51"/>
      <c r="C6" s="44">
        <v>2022</v>
      </c>
      <c r="D6" s="44">
        <v>2023</v>
      </c>
      <c r="E6" s="44">
        <v>2024</v>
      </c>
      <c r="F6" s="44">
        <v>2025</v>
      </c>
      <c r="G6" s="51"/>
      <c r="H6" s="4"/>
      <c r="I6" s="4"/>
      <c r="J6" s="4"/>
      <c r="K6" s="4"/>
      <c r="L6" s="4"/>
    </row>
    <row r="7" spans="1:18" x14ac:dyDescent="0.3">
      <c r="A7" s="16"/>
      <c r="B7" s="37">
        <v>1</v>
      </c>
      <c r="C7" s="38">
        <v>1702</v>
      </c>
      <c r="D7" s="38">
        <v>1639</v>
      </c>
      <c r="E7" s="38">
        <v>1533</v>
      </c>
      <c r="F7" s="38">
        <v>1437</v>
      </c>
      <c r="G7" s="47">
        <v>0.92</v>
      </c>
      <c r="H7" s="4"/>
      <c r="I7" s="4"/>
      <c r="J7" s="4"/>
      <c r="K7" s="4"/>
      <c r="L7" s="4"/>
    </row>
    <row r="8" spans="1:18" x14ac:dyDescent="0.3">
      <c r="A8" s="16"/>
      <c r="B8" s="37">
        <v>2</v>
      </c>
      <c r="C8" s="38">
        <v>1747</v>
      </c>
      <c r="D8" s="38">
        <v>1684</v>
      </c>
      <c r="E8" s="38">
        <v>1634</v>
      </c>
      <c r="F8" s="38">
        <v>1591</v>
      </c>
      <c r="G8" s="47">
        <v>0.96</v>
      </c>
      <c r="H8" s="4"/>
      <c r="I8" s="4"/>
      <c r="J8" s="4"/>
      <c r="K8" s="4"/>
      <c r="L8" s="4"/>
    </row>
    <row r="9" spans="1:18" x14ac:dyDescent="0.3">
      <c r="A9" s="4"/>
      <c r="B9" s="37">
        <v>3</v>
      </c>
      <c r="C9" s="38">
        <v>1714</v>
      </c>
      <c r="D9" s="38">
        <v>1711</v>
      </c>
      <c r="E9" s="38">
        <v>1712</v>
      </c>
      <c r="F9" s="38">
        <v>1723</v>
      </c>
      <c r="G9" s="47">
        <v>1</v>
      </c>
      <c r="H9" s="4"/>
      <c r="I9" s="4"/>
      <c r="J9" s="4"/>
      <c r="K9" s="4"/>
      <c r="L9" s="4"/>
    </row>
    <row r="10" spans="1:18" x14ac:dyDescent="0.3">
      <c r="A10" s="4"/>
      <c r="B10" s="37">
        <v>4</v>
      </c>
      <c r="C10" s="38">
        <v>1758</v>
      </c>
      <c r="D10" s="38">
        <v>1840</v>
      </c>
      <c r="E10" s="38">
        <v>1909</v>
      </c>
      <c r="F10" s="38">
        <v>2020</v>
      </c>
      <c r="G10" s="47">
        <v>1.06</v>
      </c>
      <c r="H10" s="4"/>
      <c r="I10" s="4"/>
      <c r="J10" s="4"/>
      <c r="K10" s="4"/>
      <c r="L10" s="4"/>
    </row>
    <row r="11" spans="1:18" x14ac:dyDescent="0.3">
      <c r="A11" s="16"/>
      <c r="B11" s="37">
        <v>5</v>
      </c>
      <c r="C11" s="38">
        <v>1660</v>
      </c>
      <c r="D11" s="38">
        <v>1821</v>
      </c>
      <c r="E11" s="38">
        <v>2030</v>
      </c>
      <c r="F11" s="38">
        <v>2283</v>
      </c>
      <c r="G11" s="47">
        <v>1.1399999999999999</v>
      </c>
      <c r="H11" s="4"/>
      <c r="I11" s="4"/>
      <c r="J11" s="4"/>
      <c r="K11" s="4"/>
      <c r="L11" s="4"/>
    </row>
    <row r="12" spans="1:18" x14ac:dyDescent="0.3">
      <c r="A12" s="4"/>
      <c r="B12" s="37">
        <v>6</v>
      </c>
      <c r="C12" s="38">
        <v>1659</v>
      </c>
      <c r="D12" s="38">
        <v>1985</v>
      </c>
      <c r="E12" s="38">
        <v>2368</v>
      </c>
      <c r="F12" s="38">
        <v>2976</v>
      </c>
      <c r="G12" s="47">
        <v>1.21</v>
      </c>
      <c r="H12" s="4"/>
      <c r="I12" s="4"/>
      <c r="J12" s="4"/>
      <c r="K12" s="4"/>
      <c r="L12" s="4"/>
    </row>
    <row r="13" spans="1:18" x14ac:dyDescent="0.3">
      <c r="A13" s="4"/>
      <c r="B13" s="44" t="s">
        <v>139</v>
      </c>
      <c r="C13" s="45">
        <v>10240</v>
      </c>
      <c r="D13" s="45">
        <v>10680</v>
      </c>
      <c r="E13" s="45">
        <v>11186</v>
      </c>
      <c r="F13" s="45">
        <v>12030</v>
      </c>
      <c r="G13" s="46"/>
      <c r="H13" s="4"/>
      <c r="I13" s="4"/>
      <c r="J13" s="4"/>
      <c r="K13" s="4"/>
      <c r="L13" s="4"/>
    </row>
    <row r="14" spans="1:18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8" x14ac:dyDescent="0.3">
      <c r="A15" s="17" t="s">
        <v>4</v>
      </c>
      <c r="B15" s="4" t="s">
        <v>140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3"/>
      <c r="N15" s="3"/>
      <c r="O15" s="3"/>
      <c r="P15" s="3"/>
      <c r="Q15" s="3"/>
      <c r="R15" s="3"/>
    </row>
    <row r="16" spans="1:18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">
      <c r="A17" s="2" t="s">
        <v>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">
      <c r="M19" s="3"/>
    </row>
    <row r="20" spans="1:13" x14ac:dyDescent="0.3">
      <c r="M20" s="3"/>
    </row>
    <row r="21" spans="1:13" x14ac:dyDescent="0.3">
      <c r="M21" s="3"/>
    </row>
    <row r="22" spans="1:13" x14ac:dyDescent="0.3">
      <c r="M22" s="3"/>
    </row>
    <row r="23" spans="1:13" x14ac:dyDescent="0.3">
      <c r="A23" s="17" t="s">
        <v>5</v>
      </c>
      <c r="B23" s="4" t="s">
        <v>141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3" x14ac:dyDescent="0.3">
      <c r="A25" s="2" t="s">
        <v>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 x14ac:dyDescent="0.3">
      <c r="M28" s="2"/>
    </row>
    <row r="29" spans="1:13" x14ac:dyDescent="0.3">
      <c r="M29" s="2"/>
    </row>
    <row r="30" spans="1:13" x14ac:dyDescent="0.3">
      <c r="M30" s="2"/>
    </row>
    <row r="31" spans="1:13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"/>
    </row>
    <row r="32" spans="1:13" x14ac:dyDescent="0.3">
      <c r="A32" s="18" t="s">
        <v>101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2"/>
    </row>
    <row r="33" spans="1:13" x14ac:dyDescent="0.3">
      <c r="A33" s="4"/>
      <c r="B33" s="19" t="s">
        <v>142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2"/>
    </row>
    <row r="34" spans="1:13" x14ac:dyDescent="0.3">
      <c r="A34" s="4"/>
      <c r="B34" s="19" t="s">
        <v>144</v>
      </c>
      <c r="C34" s="4"/>
      <c r="D34" s="4"/>
      <c r="E34" s="4"/>
      <c r="F34" s="4"/>
      <c r="G34" s="21">
        <v>12500000</v>
      </c>
      <c r="H34" s="4"/>
      <c r="I34" s="4"/>
      <c r="J34" s="4"/>
      <c r="K34" s="4"/>
      <c r="L34" s="4"/>
      <c r="M34" s="2"/>
    </row>
    <row r="35" spans="1:13" x14ac:dyDescent="0.3">
      <c r="A35" s="4"/>
      <c r="B35" s="19" t="s">
        <v>143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2"/>
    </row>
    <row r="37" spans="1:13" x14ac:dyDescent="0.3">
      <c r="A37" s="17" t="s">
        <v>0</v>
      </c>
      <c r="B37" s="4" t="s">
        <v>186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3" x14ac:dyDescent="0.3">
      <c r="A39" s="2" t="s">
        <v>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3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3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3" x14ac:dyDescent="0.3">
      <c r="M42" s="2"/>
    </row>
  </sheetData>
  <mergeCells count="3">
    <mergeCell ref="B5:B6"/>
    <mergeCell ref="C5:F5"/>
    <mergeCell ref="G5:G6"/>
  </mergeCells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'Question 6'!_Hlk203128582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2025-12-23T15:24:39Z</dcterms:modified>
</cp:coreProperties>
</file>