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M:\Education\Exams\0-Examinations\Exams\2026\03-MAR 26\"/>
    </mc:Choice>
  </mc:AlternateContent>
  <xr:revisionPtr revIDLastSave="0" documentId="8_{423260D1-6B8D-43B2-8FA5-45FBAA16341B}" xr6:coauthVersionLast="47" xr6:coauthVersionMax="47" xr10:uidLastSave="{00000000-0000-0000-0000-000000000000}"/>
  <bookViews>
    <workbookView xWindow="-120" yWindow="-120" windowWidth="29040" windowHeight="15720" xr2:uid="{8A42A4F6-1718-4A68-A3F6-F1765FB83EC1}"/>
  </bookViews>
  <sheets>
    <sheet name="Q1b" sheetId="1" r:id="rId1"/>
    <sheet name="Q4c" sheetId="2" r:id="rId2"/>
    <sheet name="Q5bc" sheetId="3" r:id="rId3"/>
    <sheet name="Q6a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</calcChain>
</file>

<file path=xl/sharedStrings.xml><?xml version="1.0" encoding="utf-8"?>
<sst xmlns="http://schemas.openxmlformats.org/spreadsheetml/2006/main" count="71" uniqueCount="63">
  <si>
    <t>Premium</t>
  </si>
  <si>
    <t>Claims</t>
  </si>
  <si>
    <t>Risk Capital</t>
  </si>
  <si>
    <t>Opening CSM</t>
  </si>
  <si>
    <t>Period</t>
  </si>
  <si>
    <t>For the year ended Dec 31, 20X5</t>
  </si>
  <si>
    <t>Common shares</t>
  </si>
  <si>
    <t>Contributed Surplus</t>
  </si>
  <si>
    <t>Retained Earnings</t>
  </si>
  <si>
    <t>Contractual Service Margin</t>
  </si>
  <si>
    <t>Risk Adjustment</t>
  </si>
  <si>
    <t>Best Estimate Liabilities</t>
  </si>
  <si>
    <t>Negative Reserves included in BEL</t>
  </si>
  <si>
    <t>Deferred Tax Assets (temporary)</t>
  </si>
  <si>
    <t>Deferred Tax Assets (non-temporary)</t>
  </si>
  <si>
    <t>Base Solvency Buffer (excl Credit Risk on DTA Temporary)</t>
  </si>
  <si>
    <t>Assume LICAT components not listed are zero</t>
  </si>
  <si>
    <t>Core Ratio</t>
  </si>
  <si>
    <t>1. (b) You are given:</t>
  </si>
  <si>
    <t>Time (Years)</t>
  </si>
  <si>
    <t>1. (b) (i) Calculate Economic Value</t>
  </si>
  <si>
    <t>[replace this text with your response]</t>
  </si>
  <si>
    <t>1. (b) (ii) Calculate Economic Profits in years 1 and 2</t>
  </si>
  <si>
    <t>Expense</t>
  </si>
  <si>
    <t>Cost of risk capital:</t>
  </si>
  <si>
    <t>Default spread:</t>
  </si>
  <si>
    <t>Interest rate:</t>
  </si>
  <si>
    <t>ILA201-I March 2026 Question 1</t>
  </si>
  <si>
    <t>ILA201-I March 2026 Question 4</t>
  </si>
  <si>
    <t>4. (c) You are given the following information:</t>
  </si>
  <si>
    <t>Interest accretion rate</t>
  </si>
  <si>
    <t>Annual decrement</t>
  </si>
  <si>
    <t>Face Amount (FA)</t>
  </si>
  <si>
    <t>Changes relating to future service from favorable mortality assumption update at beginning of Year 5</t>
  </si>
  <si>
    <t>Insurance finance expense:</t>
  </si>
  <si>
    <t>Calculate the profit realized at the end of years 1 to 10.  Show all work.</t>
  </si>
  <si>
    <t>ILA201-I March 2026 Question 5</t>
  </si>
  <si>
    <t>5. (b) Calculate the following using the information provided in Excel:</t>
  </si>
  <si>
    <t>Tier 1 Capital</t>
  </si>
  <si>
    <t>Tier 2 Capital</t>
  </si>
  <si>
    <t>5. (c) Evaluate the impact of declaring a cash dividend of 1.5 million assuming internal targets are 150% of the LICAT supervisory targets.</t>
  </si>
  <si>
    <t>Information Provided for Question 5 parts (b) and (c)</t>
  </si>
  <si>
    <t>ILA201-I March 2026 Question 6</t>
  </si>
  <si>
    <t>Information Provided for Question 6 part (a)</t>
  </si>
  <si>
    <t>Annual account value growth</t>
  </si>
  <si>
    <t>Payment upon death of the insured</t>
  </si>
  <si>
    <t>Max (FA, AV)</t>
  </si>
  <si>
    <t>Annual decrement for mortality &amp; lapse</t>
  </si>
  <si>
    <t>Locked-in rate</t>
  </si>
  <si>
    <t>At initial recognition:</t>
  </si>
  <si>
    <t>PV(premium) discounted using locked-in rate</t>
  </si>
  <si>
    <t>PV (claims and expenses) discounted using locked-in rate</t>
  </si>
  <si>
    <t>Risk adjustment</t>
  </si>
  <si>
    <r>
      <t>Lapse rate assumed at the end of 5</t>
    </r>
    <r>
      <rPr>
        <b/>
        <vertAlign val="superscript"/>
        <sz val="11"/>
        <color theme="1"/>
        <rFont val="Aptos Narrow"/>
        <family val="2"/>
        <scheme val="minor"/>
      </rPr>
      <t>th</t>
    </r>
    <r>
      <rPr>
        <b/>
        <sz val="11"/>
        <color theme="1"/>
        <rFont val="Aptos Narrow"/>
        <family val="2"/>
        <scheme val="minor"/>
      </rPr>
      <t xml:space="preserve"> year</t>
    </r>
  </si>
  <si>
    <t>6. (a) Calculate the CSM amortization for years 1 to 5.</t>
  </si>
  <si>
    <t>Face amount (FA)</t>
  </si>
  <si>
    <t>Initial account value (AV)</t>
  </si>
  <si>
    <t>Contractual Service Margin amortization:</t>
  </si>
  <si>
    <t>Year:</t>
  </si>
  <si>
    <t>Change in fulfillment cash flow (FCF) in year 3 from change in expense assumption</t>
  </si>
  <si>
    <t>Economic profit:</t>
  </si>
  <si>
    <t>Profit realized:</t>
  </si>
  <si>
    <t>End of Year: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</si>
</sst>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_-* #,##0.00_-;\-* #,##0.00_-;_-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7"/>
      <color theme="1"/>
      <name val="Aptos Narrow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vertAlign val="superscript"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43" fontId="0" fillId="0" borderId="0" xfId="1" applyFont="1" applyBorder="1"/>
    <xf numFmtId="0" fontId="3" fillId="0" borderId="0" xfId="0" applyFont="1" applyAlignment="1">
      <alignment horizontal="left" vertical="center"/>
    </xf>
    <xf numFmtId="43" fontId="0" fillId="0" borderId="0" xfId="1" applyFont="1"/>
    <xf numFmtId="43" fontId="1" fillId="0" borderId="0" xfId="1" applyFo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wrapText="1"/>
    </xf>
    <xf numFmtId="0" fontId="4" fillId="0" borderId="0" xfId="0" applyFont="1" applyAlignment="1">
      <alignment horizontal="left" vertical="center" indent="6"/>
    </xf>
    <xf numFmtId="0" fontId="2" fillId="0" borderId="0" xfId="0" applyFont="1" applyAlignment="1">
      <alignment horizontal="left" vertical="center"/>
    </xf>
    <xf numFmtId="0" fontId="5" fillId="0" borderId="0" xfId="0" applyFont="1"/>
    <xf numFmtId="0" fontId="2" fillId="0" borderId="4" xfId="0" applyFont="1" applyBorder="1"/>
    <xf numFmtId="0" fontId="2" fillId="0" borderId="6" xfId="0" applyFont="1" applyBorder="1"/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37" fontId="1" fillId="0" borderId="1" xfId="1" applyNumberFormat="1" applyFont="1" applyBorder="1" applyAlignment="1">
      <alignment horizontal="center"/>
    </xf>
    <xf numFmtId="0" fontId="2" fillId="0" borderId="2" xfId="0" applyFont="1" applyBorder="1"/>
    <xf numFmtId="37" fontId="1" fillId="0" borderId="5" xfId="1" applyNumberFormat="1" applyFont="1" applyBorder="1" applyAlignment="1">
      <alignment horizontal="center"/>
    </xf>
    <xf numFmtId="37" fontId="1" fillId="0" borderId="12" xfId="1" applyNumberFormat="1" applyFont="1" applyBorder="1" applyAlignment="1">
      <alignment horizontal="center"/>
    </xf>
    <xf numFmtId="37" fontId="1" fillId="0" borderId="7" xfId="1" applyNumberFormat="1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9" fontId="0" fillId="0" borderId="3" xfId="0" applyNumberFormat="1" applyBorder="1" applyAlignment="1">
      <alignment horizontal="center"/>
    </xf>
    <xf numFmtId="0" fontId="2" fillId="0" borderId="4" xfId="0" applyFont="1" applyBorder="1" applyAlignment="1">
      <alignment horizontal="left" vertical="center"/>
    </xf>
    <xf numFmtId="9" fontId="0" fillId="0" borderId="5" xfId="0" applyNumberFormat="1" applyBorder="1" applyAlignment="1">
      <alignment horizontal="center"/>
    </xf>
    <xf numFmtId="0" fontId="2" fillId="0" borderId="6" xfId="0" applyFont="1" applyBorder="1" applyAlignment="1">
      <alignment horizontal="left" vertical="center"/>
    </xf>
    <xf numFmtId="9" fontId="0" fillId="0" borderId="7" xfId="0" applyNumberFormat="1" applyBorder="1" applyAlignment="1">
      <alignment horizont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9" fontId="0" fillId="0" borderId="5" xfId="2" applyFont="1" applyBorder="1" applyAlignment="1">
      <alignment horizontal="center" vertical="center"/>
    </xf>
    <xf numFmtId="9" fontId="0" fillId="0" borderId="5" xfId="0" applyNumberFormat="1" applyBorder="1" applyAlignment="1">
      <alignment horizontal="center" vertical="center"/>
    </xf>
    <xf numFmtId="0" fontId="2" fillId="0" borderId="2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6" fillId="0" borderId="0" xfId="0" applyFont="1"/>
    <xf numFmtId="0" fontId="0" fillId="0" borderId="5" xfId="0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3" fontId="0" fillId="0" borderId="3" xfId="0" applyNumberFormat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 vertical="center" wrapText="1"/>
    </xf>
    <xf numFmtId="9" fontId="0" fillId="0" borderId="5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0" fontId="0" fillId="0" borderId="7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 vertical="center" wrapText="1"/>
    </xf>
    <xf numFmtId="4" fontId="0" fillId="0" borderId="9" xfId="0" applyNumberFormat="1" applyBorder="1"/>
    <xf numFmtId="4" fontId="0" fillId="0" borderId="10" xfId="0" applyNumberFormat="1" applyBorder="1"/>
    <xf numFmtId="4" fontId="0" fillId="0" borderId="8" xfId="0" applyNumberFormat="1" applyBorder="1"/>
    <xf numFmtId="0" fontId="2" fillId="0" borderId="13" xfId="0" applyFont="1" applyBorder="1" applyAlignment="1">
      <alignment vertical="center" wrapText="1"/>
    </xf>
    <xf numFmtId="3" fontId="0" fillId="0" borderId="14" xfId="0" applyNumberFormat="1" applyBorder="1" applyAlignment="1">
      <alignment horizontal="center" vertical="center" wrapText="1"/>
    </xf>
    <xf numFmtId="0" fontId="0" fillId="0" borderId="10" xfId="0" applyBorder="1"/>
    <xf numFmtId="0" fontId="0" fillId="0" borderId="8" xfId="0" applyBorder="1"/>
    <xf numFmtId="4" fontId="0" fillId="0" borderId="9" xfId="0" applyNumberFormat="1" applyBorder="1" applyAlignment="1">
      <alignment horizontal="center"/>
    </xf>
    <xf numFmtId="4" fontId="0" fillId="0" borderId="10" xfId="0" applyNumberFormat="1" applyBorder="1" applyAlignment="1">
      <alignment horizontal="center"/>
    </xf>
    <xf numFmtId="4" fontId="0" fillId="0" borderId="8" xfId="0" applyNumberFormat="1" applyBorder="1" applyAlignment="1">
      <alignment horizontal="center"/>
    </xf>
  </cellXfs>
  <cellStyles count="4">
    <cellStyle name="Comma" xfId="1" builtinId="3"/>
    <cellStyle name="Comma 2" xfId="3" xr:uid="{5D23BEBA-F221-4454-8291-59436F54CA47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9924A-3EF2-4CB5-8029-1B184846E1CD}">
  <dimension ref="A1:F26"/>
  <sheetViews>
    <sheetView tabSelected="1" workbookViewId="0">
      <selection activeCell="C22" sqref="C22"/>
    </sheetView>
  </sheetViews>
  <sheetFormatPr defaultRowHeight="15" x14ac:dyDescent="0.25"/>
  <cols>
    <col min="2" max="2" width="21.7109375" customWidth="1"/>
    <col min="3" max="5" width="16.7109375" customWidth="1"/>
    <col min="6" max="6" width="12.5703125" customWidth="1"/>
  </cols>
  <sheetData>
    <row r="1" spans="1:6" ht="18.75" x14ac:dyDescent="0.3">
      <c r="A1" s="12" t="s">
        <v>27</v>
      </c>
    </row>
    <row r="3" spans="1:6" x14ac:dyDescent="0.25">
      <c r="A3" s="11" t="s">
        <v>18</v>
      </c>
      <c r="B3" s="1"/>
      <c r="C3" s="1"/>
    </row>
    <row r="4" spans="1:6" ht="15.75" thickBot="1" x14ac:dyDescent="0.3">
      <c r="A4" s="11"/>
      <c r="B4" s="1"/>
      <c r="C4" s="1"/>
    </row>
    <row r="5" spans="1:6" x14ac:dyDescent="0.25">
      <c r="A5" s="1"/>
      <c r="B5" s="24" t="s">
        <v>24</v>
      </c>
      <c r="C5" s="25">
        <v>0.06</v>
      </c>
    </row>
    <row r="6" spans="1:6" x14ac:dyDescent="0.25">
      <c r="A6" s="1"/>
      <c r="B6" s="26" t="s">
        <v>25</v>
      </c>
      <c r="C6" s="27">
        <v>0.01</v>
      </c>
    </row>
    <row r="7" spans="1:6" ht="15.75" thickBot="1" x14ac:dyDescent="0.3">
      <c r="A7" s="1"/>
      <c r="B7" s="28" t="s">
        <v>26</v>
      </c>
      <c r="C7" s="29">
        <v>0.05</v>
      </c>
    </row>
    <row r="8" spans="1:6" ht="15.75" thickBot="1" x14ac:dyDescent="0.3"/>
    <row r="9" spans="1:6" x14ac:dyDescent="0.25">
      <c r="B9" s="20" t="s">
        <v>19</v>
      </c>
      <c r="C9" s="17">
        <v>0</v>
      </c>
      <c r="D9" s="17">
        <f>+C9+1</f>
        <v>1</v>
      </c>
      <c r="E9" s="18">
        <f>+D9+1</f>
        <v>2</v>
      </c>
    </row>
    <row r="10" spans="1:6" x14ac:dyDescent="0.25">
      <c r="B10" s="13" t="s">
        <v>0</v>
      </c>
      <c r="C10" s="19">
        <v>100</v>
      </c>
      <c r="D10" s="19">
        <v>80</v>
      </c>
      <c r="E10" s="21">
        <v>0</v>
      </c>
    </row>
    <row r="11" spans="1:6" x14ac:dyDescent="0.25">
      <c r="B11" s="13" t="s">
        <v>1</v>
      </c>
      <c r="C11" s="19">
        <v>0</v>
      </c>
      <c r="D11" s="19">
        <v>-70</v>
      </c>
      <c r="E11" s="21">
        <v>-30</v>
      </c>
    </row>
    <row r="12" spans="1:6" x14ac:dyDescent="0.25">
      <c r="B12" s="13" t="s">
        <v>23</v>
      </c>
      <c r="C12" s="19">
        <v>-20</v>
      </c>
      <c r="D12" s="19">
        <v>-15</v>
      </c>
      <c r="E12" s="21">
        <v>-10</v>
      </c>
    </row>
    <row r="13" spans="1:6" ht="15.75" thickBot="1" x14ac:dyDescent="0.3">
      <c r="B13" s="14" t="s">
        <v>2</v>
      </c>
      <c r="C13" s="22">
        <v>-15</v>
      </c>
      <c r="D13" s="22">
        <v>-50</v>
      </c>
      <c r="E13" s="23">
        <v>-7</v>
      </c>
    </row>
    <row r="14" spans="1:6" x14ac:dyDescent="0.25">
      <c r="D14" s="2"/>
      <c r="E14" s="2"/>
      <c r="F14" s="2"/>
    </row>
    <row r="15" spans="1:6" x14ac:dyDescent="0.25">
      <c r="D15" s="2"/>
      <c r="E15" s="2"/>
      <c r="F15" s="2"/>
    </row>
    <row r="16" spans="1:6" x14ac:dyDescent="0.25">
      <c r="A16" s="1" t="s">
        <v>20</v>
      </c>
      <c r="B16" s="11"/>
      <c r="D16" s="2"/>
      <c r="E16" s="2"/>
      <c r="F16" s="2"/>
    </row>
    <row r="17" spans="1:6" ht="15.75" thickBot="1" x14ac:dyDescent="0.3">
      <c r="D17" s="4"/>
      <c r="E17" s="4"/>
      <c r="F17" s="4"/>
    </row>
    <row r="18" spans="1:6" ht="15.75" thickBot="1" x14ac:dyDescent="0.3">
      <c r="B18" s="67" t="s">
        <v>21</v>
      </c>
      <c r="C18" s="68"/>
      <c r="D18" s="69"/>
      <c r="E18" s="5"/>
      <c r="F18" s="5"/>
    </row>
    <row r="20" spans="1:6" x14ac:dyDescent="0.25">
      <c r="A20" s="1" t="s">
        <v>22</v>
      </c>
    </row>
    <row r="21" spans="1:6" x14ac:dyDescent="0.25">
      <c r="B21" s="3"/>
    </row>
    <row r="22" spans="1:6" x14ac:dyDescent="0.25">
      <c r="B22" s="3"/>
    </row>
    <row r="23" spans="1:6" x14ac:dyDescent="0.25">
      <c r="B23" s="3"/>
    </row>
    <row r="24" spans="1:6" x14ac:dyDescent="0.25">
      <c r="B24" s="1" t="s">
        <v>58</v>
      </c>
      <c r="C24" s="33">
        <v>1</v>
      </c>
      <c r="D24" s="33">
        <v>2</v>
      </c>
    </row>
    <row r="25" spans="1:6" ht="15.75" thickBot="1" x14ac:dyDescent="0.3"/>
    <row r="26" spans="1:6" ht="15.75" thickBot="1" x14ac:dyDescent="0.3">
      <c r="B26" s="1" t="s">
        <v>60</v>
      </c>
      <c r="C26" s="60" t="s">
        <v>21</v>
      </c>
      <c r="D26" s="62"/>
    </row>
  </sheetData>
  <mergeCells count="1">
    <mergeCell ref="B18:D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E7BFF-8698-499A-B025-67742CD09907}">
  <dimension ref="A1:L21"/>
  <sheetViews>
    <sheetView zoomScaleNormal="100" workbookViewId="0">
      <selection activeCell="J27" sqref="J27"/>
    </sheetView>
  </sheetViews>
  <sheetFormatPr defaultRowHeight="15" x14ac:dyDescent="0.25"/>
  <cols>
    <col min="2" max="2" width="36.28515625" customWidth="1"/>
    <col min="3" max="12" width="8.7109375" customWidth="1"/>
  </cols>
  <sheetData>
    <row r="1" spans="1:12" ht="18.75" x14ac:dyDescent="0.3">
      <c r="A1" s="12" t="s">
        <v>28</v>
      </c>
    </row>
    <row r="3" spans="1:12" x14ac:dyDescent="0.25">
      <c r="A3" s="11" t="s">
        <v>29</v>
      </c>
      <c r="B3" s="1"/>
      <c r="C3" s="1"/>
    </row>
    <row r="4" spans="1:12" ht="15.75" thickBot="1" x14ac:dyDescent="0.3"/>
    <row r="5" spans="1:12" x14ac:dyDescent="0.25">
      <c r="B5" s="39" t="s">
        <v>32</v>
      </c>
      <c r="C5" s="34">
        <v>10000</v>
      </c>
    </row>
    <row r="6" spans="1:12" x14ac:dyDescent="0.25">
      <c r="B6" s="40" t="s">
        <v>3</v>
      </c>
      <c r="C6" s="15">
        <v>200</v>
      </c>
    </row>
    <row r="7" spans="1:12" x14ac:dyDescent="0.25">
      <c r="B7" s="40" t="s">
        <v>31</v>
      </c>
      <c r="C7" s="35">
        <v>0.06</v>
      </c>
    </row>
    <row r="8" spans="1:12" x14ac:dyDescent="0.25">
      <c r="B8" s="40" t="s">
        <v>30</v>
      </c>
      <c r="C8" s="36">
        <v>0.02</v>
      </c>
    </row>
    <row r="9" spans="1:12" s="30" customFormat="1" ht="45.75" thickBot="1" x14ac:dyDescent="0.3">
      <c r="B9" s="41" t="s">
        <v>33</v>
      </c>
      <c r="C9" s="16">
        <v>50</v>
      </c>
    </row>
    <row r="10" spans="1:12" s="30" customFormat="1" ht="15.75" thickBot="1" x14ac:dyDescent="0.3">
      <c r="B10" s="31"/>
      <c r="C10" s="32"/>
    </row>
    <row r="11" spans="1:12" s="30" customFormat="1" x14ac:dyDescent="0.25">
      <c r="B11" s="37" t="s">
        <v>4</v>
      </c>
      <c r="C11" s="42">
        <v>1</v>
      </c>
      <c r="D11" s="42">
        <v>2</v>
      </c>
      <c r="E11" s="42">
        <v>3</v>
      </c>
      <c r="F11" s="42">
        <v>4</v>
      </c>
      <c r="G11" s="42">
        <v>5</v>
      </c>
      <c r="H11" s="42">
        <v>6</v>
      </c>
      <c r="I11" s="42">
        <v>7</v>
      </c>
      <c r="J11" s="42">
        <v>8</v>
      </c>
      <c r="K11" s="42">
        <v>9</v>
      </c>
      <c r="L11" s="43">
        <v>10</v>
      </c>
    </row>
    <row r="12" spans="1:12" s="30" customFormat="1" ht="15.75" thickBot="1" x14ac:dyDescent="0.3">
      <c r="B12" s="38" t="s">
        <v>34</v>
      </c>
      <c r="C12" s="44">
        <v>6</v>
      </c>
      <c r="D12" s="44">
        <v>5.4</v>
      </c>
      <c r="E12" s="44">
        <v>4.8</v>
      </c>
      <c r="F12" s="44">
        <v>4.2</v>
      </c>
      <c r="G12" s="44">
        <v>3.6</v>
      </c>
      <c r="H12" s="44">
        <v>3</v>
      </c>
      <c r="I12" s="44">
        <v>2.4</v>
      </c>
      <c r="J12" s="44">
        <v>1.8</v>
      </c>
      <c r="K12" s="44">
        <v>1.2</v>
      </c>
      <c r="L12" s="45">
        <v>0.6</v>
      </c>
    </row>
    <row r="15" spans="1:12" x14ac:dyDescent="0.25">
      <c r="A15" s="1"/>
      <c r="B15" s="1" t="s">
        <v>35</v>
      </c>
    </row>
    <row r="19" spans="2:12" x14ac:dyDescent="0.25">
      <c r="B19" s="1" t="s">
        <v>62</v>
      </c>
      <c r="C19" s="33">
        <v>1</v>
      </c>
      <c r="D19" s="33">
        <v>2</v>
      </c>
      <c r="E19" s="33">
        <v>3</v>
      </c>
      <c r="F19" s="33">
        <v>4</v>
      </c>
      <c r="G19" s="33">
        <v>5</v>
      </c>
      <c r="H19" s="33">
        <v>6</v>
      </c>
      <c r="I19" s="33">
        <v>7</v>
      </c>
      <c r="J19" s="33">
        <v>8</v>
      </c>
      <c r="K19" s="33">
        <v>9</v>
      </c>
      <c r="L19" s="33">
        <v>10</v>
      </c>
    </row>
    <row r="20" spans="2:12" ht="15.75" thickBot="1" x14ac:dyDescent="0.3"/>
    <row r="21" spans="2:12" ht="15.75" thickBot="1" x14ac:dyDescent="0.3">
      <c r="B21" s="1" t="s">
        <v>61</v>
      </c>
      <c r="C21" s="60" t="s">
        <v>21</v>
      </c>
      <c r="D21" s="61"/>
      <c r="E21" s="61"/>
      <c r="F21" s="61"/>
      <c r="G21" s="61"/>
      <c r="H21" s="65"/>
      <c r="I21" s="65"/>
      <c r="J21" s="65"/>
      <c r="K21" s="65"/>
      <c r="L21" s="6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F4504-8128-4711-B5DA-8B115D19F392}">
  <dimension ref="A1:D42"/>
  <sheetViews>
    <sheetView workbookViewId="0"/>
  </sheetViews>
  <sheetFormatPr defaultRowHeight="15" x14ac:dyDescent="0.25"/>
  <cols>
    <col min="1" max="1" width="13" customWidth="1"/>
    <col min="2" max="2" width="39.28515625" customWidth="1"/>
    <col min="3" max="3" width="13" customWidth="1"/>
    <col min="5" max="5" width="17" customWidth="1"/>
    <col min="6" max="6" width="16.7109375" customWidth="1"/>
  </cols>
  <sheetData>
    <row r="1" spans="1:3" ht="18.75" x14ac:dyDescent="0.3">
      <c r="A1" s="12" t="s">
        <v>36</v>
      </c>
    </row>
    <row r="3" spans="1:3" x14ac:dyDescent="0.25">
      <c r="A3" s="1" t="s">
        <v>41</v>
      </c>
    </row>
    <row r="4" spans="1:3" ht="15.75" thickBot="1" x14ac:dyDescent="0.3"/>
    <row r="5" spans="1:3" x14ac:dyDescent="0.25">
      <c r="B5" s="20" t="s">
        <v>5</v>
      </c>
      <c r="C5" s="6"/>
    </row>
    <row r="6" spans="1:3" x14ac:dyDescent="0.25">
      <c r="B6" s="7"/>
      <c r="C6" s="8"/>
    </row>
    <row r="7" spans="1:3" x14ac:dyDescent="0.25">
      <c r="B7" s="7" t="s">
        <v>6</v>
      </c>
      <c r="C7" s="48">
        <v>1000000</v>
      </c>
    </row>
    <row r="8" spans="1:3" x14ac:dyDescent="0.25">
      <c r="B8" s="7" t="s">
        <v>7</v>
      </c>
      <c r="C8" s="48">
        <v>5000000</v>
      </c>
    </row>
    <row r="9" spans="1:3" x14ac:dyDescent="0.25">
      <c r="B9" s="7" t="s">
        <v>8</v>
      </c>
      <c r="C9" s="48">
        <v>3000000</v>
      </c>
    </row>
    <row r="10" spans="1:3" x14ac:dyDescent="0.25">
      <c r="B10" s="7" t="s">
        <v>9</v>
      </c>
      <c r="C10" s="48">
        <v>2000000</v>
      </c>
    </row>
    <row r="11" spans="1:3" x14ac:dyDescent="0.25">
      <c r="B11" s="7" t="s">
        <v>10</v>
      </c>
      <c r="C11" s="48">
        <v>3000000</v>
      </c>
    </row>
    <row r="12" spans="1:3" x14ac:dyDescent="0.25">
      <c r="B12" s="7" t="s">
        <v>11</v>
      </c>
      <c r="C12" s="48">
        <v>10000000</v>
      </c>
    </row>
    <row r="13" spans="1:3" x14ac:dyDescent="0.25">
      <c r="B13" s="7" t="s">
        <v>12</v>
      </c>
      <c r="C13" s="48">
        <v>-2800000</v>
      </c>
    </row>
    <row r="14" spans="1:3" x14ac:dyDescent="0.25">
      <c r="B14" s="7" t="s">
        <v>13</v>
      </c>
      <c r="C14" s="48">
        <v>750000</v>
      </c>
    </row>
    <row r="15" spans="1:3" x14ac:dyDescent="0.25">
      <c r="B15" s="7" t="s">
        <v>14</v>
      </c>
      <c r="C15" s="48">
        <v>250000</v>
      </c>
    </row>
    <row r="16" spans="1:3" x14ac:dyDescent="0.25">
      <c r="B16" s="7"/>
      <c r="C16" s="47"/>
    </row>
    <row r="17" spans="1:4" ht="30.75" thickBot="1" x14ac:dyDescent="0.3">
      <c r="B17" s="9" t="s">
        <v>15</v>
      </c>
      <c r="C17" s="49">
        <v>7900000</v>
      </c>
    </row>
    <row r="19" spans="1:4" x14ac:dyDescent="0.25">
      <c r="B19" s="46" t="s">
        <v>16</v>
      </c>
    </row>
    <row r="21" spans="1:4" x14ac:dyDescent="0.25">
      <c r="A21" s="1" t="s">
        <v>37</v>
      </c>
    </row>
    <row r="23" spans="1:4" x14ac:dyDescent="0.25">
      <c r="B23" s="1" t="s">
        <v>38</v>
      </c>
    </row>
    <row r="24" spans="1:4" ht="15.75" thickBot="1" x14ac:dyDescent="0.3"/>
    <row r="25" spans="1:4" ht="15.75" thickBot="1" x14ac:dyDescent="0.3">
      <c r="B25" s="67" t="s">
        <v>21</v>
      </c>
      <c r="C25" s="68"/>
      <c r="D25" s="69"/>
    </row>
    <row r="27" spans="1:4" x14ac:dyDescent="0.25">
      <c r="B27" s="1" t="s">
        <v>39</v>
      </c>
    </row>
    <row r="28" spans="1:4" ht="15.75" thickBot="1" x14ac:dyDescent="0.3"/>
    <row r="29" spans="1:4" ht="15.75" thickBot="1" x14ac:dyDescent="0.3">
      <c r="B29" s="67" t="s">
        <v>21</v>
      </c>
      <c r="C29" s="68"/>
      <c r="D29" s="69"/>
    </row>
    <row r="31" spans="1:4" x14ac:dyDescent="0.25">
      <c r="B31" s="1" t="s">
        <v>17</v>
      </c>
    </row>
    <row r="32" spans="1:4" ht="15.75" thickBot="1" x14ac:dyDescent="0.3"/>
    <row r="33" spans="1:4" ht="15.75" thickBot="1" x14ac:dyDescent="0.3">
      <c r="B33" s="67" t="s">
        <v>21</v>
      </c>
      <c r="C33" s="68"/>
      <c r="D33" s="69"/>
    </row>
    <row r="35" spans="1:4" x14ac:dyDescent="0.25">
      <c r="A35" s="1" t="s">
        <v>40</v>
      </c>
    </row>
    <row r="41" spans="1:4" ht="15.75" thickBot="1" x14ac:dyDescent="0.3"/>
    <row r="42" spans="1:4" ht="15.75" thickBot="1" x14ac:dyDescent="0.3">
      <c r="B42" s="67" t="s">
        <v>21</v>
      </c>
      <c r="C42" s="68"/>
      <c r="D42" s="69"/>
    </row>
  </sheetData>
  <mergeCells count="4">
    <mergeCell ref="B25:D25"/>
    <mergeCell ref="B29:D29"/>
    <mergeCell ref="B33:D33"/>
    <mergeCell ref="B42:D4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23C4D-D041-4CBB-9EE7-1CAD0AF059A7}">
  <dimension ref="A1:G30"/>
  <sheetViews>
    <sheetView workbookViewId="0">
      <selection activeCell="B1" sqref="B1"/>
    </sheetView>
  </sheetViews>
  <sheetFormatPr defaultColWidth="8.7109375" defaultRowHeight="15" x14ac:dyDescent="0.25"/>
  <cols>
    <col min="1" max="1" width="13" customWidth="1"/>
    <col min="2" max="2" width="41" customWidth="1"/>
    <col min="3" max="3" width="13" customWidth="1"/>
    <col min="5" max="5" width="17" customWidth="1"/>
    <col min="6" max="6" width="16.7109375" customWidth="1"/>
  </cols>
  <sheetData>
    <row r="1" spans="1:3" ht="18.75" x14ac:dyDescent="0.3">
      <c r="A1" s="12" t="s">
        <v>42</v>
      </c>
    </row>
    <row r="3" spans="1:3" x14ac:dyDescent="0.25">
      <c r="A3" s="1" t="s">
        <v>43</v>
      </c>
    </row>
    <row r="4" spans="1:3" ht="15.75" thickBot="1" x14ac:dyDescent="0.3"/>
    <row r="5" spans="1:3" x14ac:dyDescent="0.25">
      <c r="B5" s="51" t="s">
        <v>55</v>
      </c>
      <c r="C5" s="53">
        <v>1200</v>
      </c>
    </row>
    <row r="6" spans="1:3" x14ac:dyDescent="0.25">
      <c r="B6" s="52" t="s">
        <v>56</v>
      </c>
      <c r="C6" s="54">
        <v>1000</v>
      </c>
    </row>
    <row r="7" spans="1:3" x14ac:dyDescent="0.25">
      <c r="B7" s="52" t="s">
        <v>44</v>
      </c>
      <c r="C7" s="55">
        <v>0.06</v>
      </c>
    </row>
    <row r="8" spans="1:3" x14ac:dyDescent="0.25">
      <c r="B8" s="52" t="s">
        <v>45</v>
      </c>
      <c r="C8" s="56" t="s">
        <v>46</v>
      </c>
    </row>
    <row r="9" spans="1:3" x14ac:dyDescent="0.25">
      <c r="B9" s="52" t="s">
        <v>47</v>
      </c>
      <c r="C9" s="55">
        <v>0.04</v>
      </c>
    </row>
    <row r="10" spans="1:3" ht="16.5" x14ac:dyDescent="0.25">
      <c r="B10" s="52" t="s">
        <v>53</v>
      </c>
      <c r="C10" s="55">
        <v>1</v>
      </c>
    </row>
    <row r="11" spans="1:3" ht="15.75" thickBot="1" x14ac:dyDescent="0.3">
      <c r="B11" s="41" t="s">
        <v>48</v>
      </c>
      <c r="C11" s="57">
        <v>2.5000000000000001E-2</v>
      </c>
    </row>
    <row r="12" spans="1:3" x14ac:dyDescent="0.25">
      <c r="B12" s="50"/>
      <c r="C12" s="58"/>
    </row>
    <row r="13" spans="1:3" x14ac:dyDescent="0.25">
      <c r="B13" s="11" t="s">
        <v>49</v>
      </c>
      <c r="C13" s="58"/>
    </row>
    <row r="14" spans="1:3" ht="15.75" thickBot="1" x14ac:dyDescent="0.3">
      <c r="B14" s="50"/>
      <c r="C14" s="58"/>
    </row>
    <row r="15" spans="1:3" ht="30" x14ac:dyDescent="0.25">
      <c r="B15" s="51" t="s">
        <v>50</v>
      </c>
      <c r="C15" s="53">
        <v>2000</v>
      </c>
    </row>
    <row r="16" spans="1:3" ht="30" x14ac:dyDescent="0.25">
      <c r="B16" s="52" t="s">
        <v>51</v>
      </c>
      <c r="C16" s="54">
        <v>1900</v>
      </c>
    </row>
    <row r="17" spans="1:7" ht="15.75" thickBot="1" x14ac:dyDescent="0.3">
      <c r="B17" s="41" t="s">
        <v>52</v>
      </c>
      <c r="C17" s="59">
        <v>20</v>
      </c>
    </row>
    <row r="18" spans="1:7" ht="16.5" thickBot="1" x14ac:dyDescent="0.3">
      <c r="B18" s="10"/>
    </row>
    <row r="19" spans="1:7" ht="30.75" thickBot="1" x14ac:dyDescent="0.3">
      <c r="B19" s="63" t="s">
        <v>59</v>
      </c>
      <c r="C19" s="64">
        <v>20</v>
      </c>
    </row>
    <row r="20" spans="1:7" ht="15.75" x14ac:dyDescent="0.25">
      <c r="B20" s="10"/>
    </row>
    <row r="22" spans="1:7" x14ac:dyDescent="0.25">
      <c r="A22" s="1" t="s">
        <v>54</v>
      </c>
    </row>
    <row r="28" spans="1:7" x14ac:dyDescent="0.25">
      <c r="B28" s="1" t="s">
        <v>58</v>
      </c>
      <c r="C28" s="33">
        <v>1</v>
      </c>
      <c r="D28" s="33">
        <v>2</v>
      </c>
      <c r="E28" s="33">
        <v>3</v>
      </c>
      <c r="F28" s="33">
        <v>4</v>
      </c>
      <c r="G28" s="33">
        <v>5</v>
      </c>
    </row>
    <row r="29" spans="1:7" ht="15.75" thickBot="1" x14ac:dyDescent="0.3"/>
    <row r="30" spans="1:7" ht="15.75" thickBot="1" x14ac:dyDescent="0.3">
      <c r="B30" s="1" t="s">
        <v>57</v>
      </c>
      <c r="C30" s="60" t="s">
        <v>21</v>
      </c>
      <c r="D30" s="61"/>
      <c r="E30" s="61"/>
      <c r="F30" s="61"/>
      <c r="G30" s="62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c7dd4d67-128b-4c5c-8ac6-2cfcca6832ae}" enabled="0" method="" siteId="{c7dd4d67-128b-4c5c-8ac6-2cfcca6832a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Q1b</vt:lpstr>
      <vt:lpstr>Q4c</vt:lpstr>
      <vt:lpstr>Q5bc</vt:lpstr>
      <vt:lpstr>Q6a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Brett Rogers</cp:lastModifiedBy>
  <dcterms:created xsi:type="dcterms:W3CDTF">2025-12-08T02:08:04Z</dcterms:created>
  <dcterms:modified xsi:type="dcterms:W3CDTF">2026-03-30T19:22:58Z</dcterms:modified>
</cp:coreProperties>
</file>